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L3"/>
  <c r="AL99" s="1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B67" i="63" s="1"/>
  <c r="AE68" i="14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F76"/>
  <c r="AG76"/>
  <c r="AH76"/>
  <c r="AI76"/>
  <c r="AJ76"/>
  <c r="AE77"/>
  <c r="AF77"/>
  <c r="AG77"/>
  <c r="AH77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A6" i="63" s="1"/>
  <c r="AC6" i="14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A12" i="63" s="1"/>
  <c r="AC12" i="14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A18" i="63" s="1"/>
  <c r="AC18" i="14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A26" i="63" s="1"/>
  <c r="AC26" i="14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A34" i="63" s="1"/>
  <c r="AC34" i="1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A42" i="63" s="1"/>
  <c r="AC42" i="14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A50" i="63" s="1"/>
  <c r="AC50" i="14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A58" i="63" s="1"/>
  <c r="AC58" i="14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A66" i="63" s="1"/>
  <c r="AC66" i="14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A74" i="63" s="1"/>
  <c r="AC74" i="1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A82" i="63" s="1"/>
  <c r="AC82" i="14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/>
  <c r="AB97"/>
  <c r="AC97"/>
  <c r="X98"/>
  <c r="Y98"/>
  <c r="Z98"/>
  <c r="AA98"/>
  <c r="AB98"/>
  <c r="AC98"/>
  <c r="Y3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B88"/>
  <c r="Y89"/>
  <c r="Z89"/>
  <c r="Y90"/>
  <c r="Z90"/>
  <c r="AA90"/>
  <c r="Y91"/>
  <c r="Z91"/>
  <c r="Y92"/>
  <c r="Z92"/>
  <c r="AA92"/>
  <c r="AB92"/>
  <c r="Y93"/>
  <c r="Z93"/>
  <c r="AA93"/>
  <c r="Y94"/>
  <c r="Z94"/>
  <c r="AA94"/>
  <c r="Y95"/>
  <c r="Z95"/>
  <c r="AA95"/>
  <c r="Y96"/>
  <c r="Z96"/>
  <c r="AB96"/>
  <c r="Y97"/>
  <c r="Z97"/>
  <c r="Y98"/>
  <c r="Z98"/>
  <c r="AA98"/>
  <c r="AB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A13" i="63"/>
  <c r="AA11"/>
  <c r="AA5"/>
  <c r="AB97"/>
  <c r="AB93"/>
  <c r="AB93" i="61"/>
  <c r="AB89" i="63"/>
  <c r="AB89" i="61"/>
  <c r="AB85" i="63"/>
  <c r="AB81"/>
  <c r="AB81" i="61"/>
  <c r="AB77" i="63"/>
  <c r="AB77" i="61"/>
  <c r="AB73" i="63"/>
  <c r="AB73" i="61"/>
  <c r="AB69" i="63"/>
  <c r="AB69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A97" i="63"/>
  <c r="AA91"/>
  <c r="AA89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L4" i="66" s="1"/>
  <c r="N4" s="1"/>
  <c r="E4" i="57" s="1"/>
  <c r="C5" i="39"/>
  <c r="C6"/>
  <c r="C7"/>
  <c r="C8"/>
  <c r="L8" i="66" s="1"/>
  <c r="N8" s="1"/>
  <c r="E8" i="57" s="1"/>
  <c r="C9" i="39"/>
  <c r="C10"/>
  <c r="C11"/>
  <c r="C12"/>
  <c r="L12" i="66" s="1"/>
  <c r="N12" s="1"/>
  <c r="E12" i="57" s="1"/>
  <c r="C13" i="39"/>
  <c r="C14"/>
  <c r="C15"/>
  <c r="C16"/>
  <c r="L16" i="66" s="1"/>
  <c r="N16" s="1"/>
  <c r="E16" i="57" s="1"/>
  <c r="C17" i="39"/>
  <c r="C18"/>
  <c r="C19"/>
  <c r="C20"/>
  <c r="L20" i="66" s="1"/>
  <c r="N20" s="1"/>
  <c r="E20" i="57" s="1"/>
  <c r="C21" i="39"/>
  <c r="C22"/>
  <c r="C23"/>
  <c r="C24"/>
  <c r="L24" i="66" s="1"/>
  <c r="N24" s="1"/>
  <c r="E24" i="57" s="1"/>
  <c r="C25" i="39"/>
  <c r="C26"/>
  <c r="C27"/>
  <c r="C28"/>
  <c r="L28" i="66" s="1"/>
  <c r="N28" s="1"/>
  <c r="E28" i="57" s="1"/>
  <c r="C29" i="39"/>
  <c r="C30"/>
  <c r="C31"/>
  <c r="C32"/>
  <c r="L32" i="66" s="1"/>
  <c r="N32" s="1"/>
  <c r="E32" i="57" s="1"/>
  <c r="C33" i="39"/>
  <c r="C34"/>
  <c r="C35"/>
  <c r="C36"/>
  <c r="L36" i="66" s="1"/>
  <c r="N36" s="1"/>
  <c r="E36" i="57" s="1"/>
  <c r="C37" i="39"/>
  <c r="L37" i="66" s="1"/>
  <c r="O37" s="1"/>
  <c r="D37" i="58" s="1"/>
  <c r="C38" i="39"/>
  <c r="C39"/>
  <c r="L39" i="66" s="1"/>
  <c r="M39" s="1"/>
  <c r="D39" i="57" s="1"/>
  <c r="C40" i="39"/>
  <c r="L40" i="66" s="1"/>
  <c r="N40" s="1"/>
  <c r="E40" i="57" s="1"/>
  <c r="C41" i="39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L51" i="66" s="1"/>
  <c r="M51" s="1"/>
  <c r="D51" i="57" s="1"/>
  <c r="C52" i="39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L59" i="66" s="1"/>
  <c r="M59" s="1"/>
  <c r="D59" i="57" s="1"/>
  <c r="C60" i="39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L67" i="66" s="1"/>
  <c r="M67" s="1"/>
  <c r="D67" i="57" s="1"/>
  <c r="C68" i="39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L75" i="66" s="1"/>
  <c r="M75" s="1"/>
  <c r="D75" i="57" s="1"/>
  <c r="C76" i="39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L83" i="66" s="1"/>
  <c r="M83" s="1"/>
  <c r="D83" i="57" s="1"/>
  <c r="C84" i="39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L91" i="66" s="1"/>
  <c r="M91" s="1"/>
  <c r="D91" i="57" s="1"/>
  <c r="C92" i="39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K91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K83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K75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K67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K59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K51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K40"/>
  <c r="F40"/>
  <c r="K39"/>
  <c r="F39"/>
  <c r="L38"/>
  <c r="P38" s="1"/>
  <c r="E38" i="58" s="1"/>
  <c r="K38" i="66"/>
  <c r="F38"/>
  <c r="K37"/>
  <c r="F37"/>
  <c r="K3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K32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K28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K24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K20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K1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K12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K8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K4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14" i="61" l="1"/>
  <c r="N51" i="62"/>
  <c r="N55"/>
  <c r="N67"/>
  <c r="N71"/>
  <c r="N83"/>
  <c r="N87"/>
  <c r="N91"/>
  <c r="N95"/>
  <c r="F33" i="57"/>
  <c r="B99" i="63"/>
  <c r="F69" i="61"/>
  <c r="F59" i="55"/>
  <c r="C99"/>
  <c r="F43" i="58"/>
  <c r="B99"/>
  <c r="F93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V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O26" s="1"/>
  <c r="N30"/>
  <c r="N38"/>
  <c r="N42"/>
  <c r="O42" s="1"/>
  <c r="N46"/>
  <c r="O46" s="1"/>
  <c r="N54"/>
  <c r="N58"/>
  <c r="N62"/>
  <c r="O62" s="1"/>
  <c r="N66"/>
  <c r="N70"/>
  <c r="N74"/>
  <c r="N78"/>
  <c r="N9"/>
  <c r="O9" s="1"/>
  <c r="N13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O43" s="1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O17" s="1"/>
  <c r="N26"/>
  <c r="N30"/>
  <c r="O30" s="1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O78" s="1"/>
  <c r="N79"/>
  <c r="N82"/>
  <c r="N83"/>
  <c r="N86"/>
  <c r="N87"/>
  <c r="N90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O80" s="1"/>
  <c r="N83"/>
  <c r="N84"/>
  <c r="O84" s="1"/>
  <c r="N87"/>
  <c r="O87" s="1"/>
  <c r="N88"/>
  <c r="O88" s="1"/>
  <c r="N91"/>
  <c r="O91" s="1"/>
  <c r="N92"/>
  <c r="O92" s="1"/>
  <c r="N95"/>
  <c r="O95" s="1"/>
  <c r="N96"/>
  <c r="O96" s="1"/>
  <c r="I99"/>
  <c r="N81"/>
  <c r="O81" s="1"/>
  <c r="N82"/>
  <c r="N85"/>
  <c r="O85" s="1"/>
  <c r="N86"/>
  <c r="N89"/>
  <c r="O89" s="1"/>
  <c r="N90"/>
  <c r="O90" s="1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47"/>
  <c r="V16"/>
  <c r="O16"/>
  <c r="V24"/>
  <c r="V87"/>
  <c r="V98"/>
  <c r="O98"/>
  <c r="V19" i="56"/>
  <c r="O19"/>
  <c r="V24"/>
  <c r="V26"/>
  <c r="V35"/>
  <c r="O35"/>
  <c r="V40"/>
  <c r="V42"/>
  <c r="V51"/>
  <c r="O51"/>
  <c r="N8" i="55"/>
  <c r="F9"/>
  <c r="I99"/>
  <c r="M99"/>
  <c r="N12"/>
  <c r="O12" s="1"/>
  <c r="F13"/>
  <c r="G26"/>
  <c r="N28"/>
  <c r="F29"/>
  <c r="G42"/>
  <c r="N44"/>
  <c r="F45"/>
  <c r="V54"/>
  <c r="G58"/>
  <c r="N60"/>
  <c r="O60" s="1"/>
  <c r="F61"/>
  <c r="O64"/>
  <c r="O72"/>
  <c r="O92"/>
  <c r="O57" i="56"/>
  <c r="V3" i="55"/>
  <c r="V66"/>
  <c r="V74"/>
  <c r="V82"/>
  <c r="V94"/>
  <c r="O94"/>
  <c r="V15" i="56"/>
  <c r="O15"/>
  <c r="V22"/>
  <c r="V31"/>
  <c r="O31"/>
  <c r="V36"/>
  <c r="O38"/>
  <c r="V47"/>
  <c r="O47"/>
  <c r="V52"/>
  <c r="V54"/>
  <c r="O54"/>
  <c r="V59"/>
  <c r="V62"/>
  <c r="V67"/>
  <c r="V70"/>
  <c r="O70"/>
  <c r="V75"/>
  <c r="V83"/>
  <c r="V91"/>
  <c r="V94"/>
  <c r="V68" i="57"/>
  <c r="V12" i="55"/>
  <c r="V17"/>
  <c r="V44"/>
  <c r="V60"/>
  <c r="V95"/>
  <c r="V11" i="56"/>
  <c r="O11"/>
  <c r="O18"/>
  <c r="V27"/>
  <c r="O27"/>
  <c r="O32"/>
  <c r="V32"/>
  <c r="V34"/>
  <c r="V43"/>
  <c r="O43"/>
  <c r="V48"/>
  <c r="V50"/>
  <c r="O50"/>
  <c r="B99" i="55"/>
  <c r="F3"/>
  <c r="K99"/>
  <c r="F5"/>
  <c r="G18"/>
  <c r="N20"/>
  <c r="O20" s="1"/>
  <c r="F21"/>
  <c r="O35"/>
  <c r="N36"/>
  <c r="O36" s="1"/>
  <c r="F37"/>
  <c r="O51"/>
  <c r="N52"/>
  <c r="F53"/>
  <c r="O68"/>
  <c r="O76"/>
  <c r="O84"/>
  <c r="O5" i="56"/>
  <c r="O21"/>
  <c r="O37"/>
  <c r="O69"/>
  <c r="O77"/>
  <c r="V78" i="55"/>
  <c r="V91"/>
  <c r="V7" i="56"/>
  <c r="O7"/>
  <c r="V14"/>
  <c r="V23"/>
  <c r="O23"/>
  <c r="V28"/>
  <c r="V30"/>
  <c r="O30"/>
  <c r="V39"/>
  <c r="O39"/>
  <c r="V44"/>
  <c r="V46"/>
  <c r="V55"/>
  <c r="V58"/>
  <c r="V63"/>
  <c r="V66"/>
  <c r="O66"/>
  <c r="V71"/>
  <c r="V74"/>
  <c r="O74"/>
  <c r="V79"/>
  <c r="V87"/>
  <c r="V90"/>
  <c r="V95"/>
  <c r="V98"/>
  <c r="J99" i="55"/>
  <c r="N24"/>
  <c r="O24" s="1"/>
  <c r="N40"/>
  <c r="N56"/>
  <c r="O56" s="1"/>
  <c r="O63"/>
  <c r="O96"/>
  <c r="O56" i="56"/>
  <c r="V38" i="58"/>
  <c r="V54"/>
  <c r="V70"/>
  <c r="V86"/>
  <c r="V89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V50"/>
  <c r="V66"/>
  <c r="V82"/>
  <c r="V98"/>
  <c r="V64" i="55"/>
  <c r="V68"/>
  <c r="V72"/>
  <c r="V76"/>
  <c r="V80"/>
  <c r="V84"/>
  <c r="V92"/>
  <c r="V96"/>
  <c r="F3" i="56"/>
  <c r="F99" s="1"/>
  <c r="V5"/>
  <c r="V9"/>
  <c r="V17"/>
  <c r="V21"/>
  <c r="V25"/>
  <c r="V33"/>
  <c r="V37"/>
  <c r="V41"/>
  <c r="V45"/>
  <c r="V49"/>
  <c r="V57"/>
  <c r="V65"/>
  <c r="V69"/>
  <c r="V73"/>
  <c r="V77"/>
  <c r="V85"/>
  <c r="V89"/>
  <c r="V97"/>
  <c r="N3" i="57"/>
  <c r="V46" i="58"/>
  <c r="V49"/>
  <c r="V62"/>
  <c r="V65"/>
  <c r="V78"/>
  <c r="N3" i="56"/>
  <c r="G88" i="57"/>
  <c r="N90"/>
  <c r="F91"/>
  <c r="K99" i="58"/>
  <c r="U99"/>
  <c r="F9"/>
  <c r="F17"/>
  <c r="O45"/>
  <c r="V58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5" l="1"/>
  <c r="O66"/>
  <c r="O3"/>
  <c r="O4" i="57"/>
  <c r="O87" i="55"/>
  <c r="O71"/>
  <c r="O42" i="58"/>
  <c r="O53"/>
  <c r="O44" i="57"/>
  <c r="O30" i="58"/>
  <c r="O48" i="57"/>
  <c r="O64"/>
  <c r="O74" i="58"/>
  <c r="O93"/>
  <c r="O77"/>
  <c r="O61"/>
  <c r="O37"/>
  <c r="O21"/>
  <c r="O66"/>
  <c r="O93" i="56"/>
  <c r="O45"/>
  <c r="O13"/>
  <c r="O78"/>
  <c r="O58"/>
  <c r="O22"/>
  <c r="O14"/>
  <c r="O10"/>
  <c r="O86" i="55"/>
  <c r="O11" i="57"/>
  <c r="V10" i="56"/>
  <c r="G6" i="55"/>
  <c r="V6" s="1"/>
  <c r="O90"/>
  <c r="O82"/>
  <c r="O98" i="56"/>
  <c r="O86"/>
  <c r="O82"/>
  <c r="V78"/>
  <c r="V53"/>
  <c r="V13"/>
  <c r="G8"/>
  <c r="V8" s="1"/>
  <c r="E99"/>
  <c r="G4"/>
  <c r="V4" s="1"/>
  <c r="V93"/>
  <c r="O83"/>
  <c r="O61"/>
  <c r="O25"/>
  <c r="O95" i="55"/>
  <c r="V86"/>
  <c r="O62"/>
  <c r="O52"/>
  <c r="O38"/>
  <c r="E99"/>
  <c r="O22"/>
  <c r="O44"/>
  <c r="O40"/>
  <c r="V32"/>
  <c r="O28"/>
  <c r="O19"/>
  <c r="O11"/>
  <c r="O7"/>
  <c r="D99"/>
  <c r="V93" i="58"/>
  <c r="V30"/>
  <c r="O14"/>
  <c r="O29"/>
  <c r="O26"/>
  <c r="O25"/>
  <c r="G91"/>
  <c r="G75"/>
  <c r="V74"/>
  <c r="G59"/>
  <c r="O59" s="1"/>
  <c r="O57"/>
  <c r="G43"/>
  <c r="O41"/>
  <c r="G27"/>
  <c r="O17"/>
  <c r="G11"/>
  <c r="V11" s="1"/>
  <c r="E99"/>
  <c r="V97"/>
  <c r="O81"/>
  <c r="V77"/>
  <c r="D99"/>
  <c r="G62" i="57"/>
  <c r="V62" s="1"/>
  <c r="G42"/>
  <c r="V42" s="1"/>
  <c r="G25"/>
  <c r="V25" s="1"/>
  <c r="O24"/>
  <c r="G9"/>
  <c r="V9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26"/>
  <c r="O26"/>
  <c r="V53" i="57" l="1"/>
  <c r="O77"/>
  <c r="V45"/>
  <c r="V59" i="58"/>
  <c r="O4" i="56"/>
  <c r="O8"/>
  <c r="O12"/>
  <c r="O49" i="55"/>
  <c r="O11" i="58"/>
  <c r="O21" i="57"/>
  <c r="O9"/>
  <c r="O42"/>
  <c r="O25"/>
  <c r="V91" i="58"/>
  <c r="O91"/>
  <c r="O75"/>
  <c r="V75"/>
  <c r="V43"/>
  <c r="O43"/>
  <c r="O27"/>
  <c r="V27"/>
  <c r="O56"/>
  <c r="O62" i="5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40" i="54" l="1"/>
  <c r="CG47"/>
  <c r="CG95"/>
  <c r="CM7"/>
  <c r="DA7"/>
  <c r="CO93"/>
  <c r="BY95"/>
  <c r="CM95"/>
  <c r="CT95"/>
  <c r="DA95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13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DH28" s="1"/>
  <c r="D28" i="40" s="1"/>
  <c r="BF24" i="54"/>
  <c r="BF16"/>
  <c r="BF14"/>
  <c r="DH14" s="1"/>
  <c r="D14" i="40" s="1"/>
  <c r="AY70" i="54"/>
  <c r="AY96"/>
  <c r="AY93"/>
  <c r="AY67"/>
  <c r="AY24"/>
  <c r="AR96"/>
  <c r="DF96" s="1"/>
  <c r="B96" i="40" s="1"/>
  <c r="AP99" i="54"/>
  <c r="AR81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DJ41" s="1"/>
  <c r="F41" i="40" s="1"/>
  <c r="BT43" i="54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DI97" s="1"/>
  <c r="E97" i="40" s="1"/>
  <c r="BM35" i="54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BF6"/>
  <c r="BF8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DH93" s="1"/>
  <c r="D93" i="40" s="1"/>
  <c r="BF95" i="54"/>
  <c r="BF98"/>
  <c r="AY4"/>
  <c r="AY6"/>
  <c r="AY8"/>
  <c r="DG8" s="1"/>
  <c r="C8" i="40" s="1"/>
  <c r="AY9" i="54"/>
  <c r="AY15"/>
  <c r="DI15"/>
  <c r="E15" i="40" s="1"/>
  <c r="DJ15" i="54"/>
  <c r="F15" i="40" s="1"/>
  <c r="AY17" i="54"/>
  <c r="DG17" s="1"/>
  <c r="C17" i="40" s="1"/>
  <c r="AY19" i="54"/>
  <c r="DI19"/>
  <c r="E19" i="40" s="1"/>
  <c r="DJ19" i="54"/>
  <c r="F19" i="40" s="1"/>
  <c r="AY29" i="54"/>
  <c r="DI29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I62" i="54"/>
  <c r="E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DG95" s="1"/>
  <c r="C95" i="40" s="1"/>
  <c r="AY97" i="54"/>
  <c r="AY22"/>
  <c r="DG22" s="1"/>
  <c r="C22" i="40" s="1"/>
  <c r="AY25" i="54"/>
  <c r="AY28"/>
  <c r="DG28" s="1"/>
  <c r="C28" i="40" s="1"/>
  <c r="DJ28" i="54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AY61"/>
  <c r="DJ70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AY82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H5" i="54"/>
  <c r="D5" i="40" s="1"/>
  <c r="DJ5" i="54"/>
  <c r="F5" i="40" s="1"/>
  <c r="DG7" i="54"/>
  <c r="C7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DD97"/>
  <c r="DD87"/>
  <c r="DD71"/>
  <c r="DD55"/>
  <c r="DD41"/>
  <c r="DD29"/>
  <c r="CW46"/>
  <c r="CW16"/>
  <c r="CW10"/>
  <c r="CP34"/>
  <c r="CP44"/>
  <c r="CP14"/>
  <c r="CI36"/>
  <c r="CI68"/>
  <c r="CI17"/>
  <c r="CI9"/>
  <c r="C5" i="40"/>
  <c r="DK5" i="54"/>
  <c r="CB61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AE34" i="26" s="1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AM98" s="1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AM94" s="1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AM90" s="1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AM86" s="1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V80" s="1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V72" s="1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V68" s="1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V48" s="1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V36" s="1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V32" s="1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V20" s="1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V98"/>
  <c r="AM97"/>
  <c r="V97"/>
  <c r="AM96"/>
  <c r="V96"/>
  <c r="AM95"/>
  <c r="V95"/>
  <c r="V94"/>
  <c r="AM93"/>
  <c r="V93"/>
  <c r="AM92"/>
  <c r="V92"/>
  <c r="AM91"/>
  <c r="V91"/>
  <c r="V90"/>
  <c r="AM89"/>
  <c r="V89"/>
  <c r="AM88"/>
  <c r="V88"/>
  <c r="AM87"/>
  <c r="V87"/>
  <c r="V86"/>
  <c r="AM85"/>
  <c r="V85"/>
  <c r="AM84"/>
  <c r="V84"/>
  <c r="AM83"/>
  <c r="V83"/>
  <c r="AM81"/>
  <c r="V81"/>
  <c r="AM79"/>
  <c r="V78"/>
  <c r="AM77"/>
  <c r="V77"/>
  <c r="AM75"/>
  <c r="V74"/>
  <c r="AM73"/>
  <c r="AM71"/>
  <c r="V70"/>
  <c r="V69"/>
  <c r="AM67"/>
  <c r="AM65"/>
  <c r="V64"/>
  <c r="V62"/>
  <c r="AM61"/>
  <c r="AM59"/>
  <c r="V58"/>
  <c r="AM57"/>
  <c r="AM55"/>
  <c r="V54"/>
  <c r="V52"/>
  <c r="AM51"/>
  <c r="V51"/>
  <c r="V50"/>
  <c r="AM49"/>
  <c r="AM47"/>
  <c r="V47"/>
  <c r="AM45"/>
  <c r="V45"/>
  <c r="AM43"/>
  <c r="AM41"/>
  <c r="V40"/>
  <c r="AM39"/>
  <c r="V37"/>
  <c r="AM35"/>
  <c r="AM33"/>
  <c r="V33"/>
  <c r="V30"/>
  <c r="AM29"/>
  <c r="V29"/>
  <c r="AM27"/>
  <c r="V26"/>
  <c r="AM25"/>
  <c r="AM23"/>
  <c r="V22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F99" i="40" l="1"/>
  <c r="G3"/>
  <c r="AE3" i="29"/>
  <c r="AE99" s="1"/>
  <c r="AE99" i="27"/>
  <c r="C99" i="40"/>
  <c r="G99" s="1"/>
  <c r="AE99" i="28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 i="24" s="1"/>
  <c r="N44" i="53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O46" i="14"/>
  <c r="E46" i="62" s="1"/>
  <c r="G46" s="1"/>
  <c r="V46" s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8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 i="24" s="1"/>
  <c r="N71" i="53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O69" i="61"/>
  <c r="G72" i="44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J10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2" i="44" l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<sst xmlns="http://schemas.openxmlformats.org/spreadsheetml/2006/main" count="8040" uniqueCount="538">
  <si>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</si>
  <si>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</si>
  <si>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</si>
  <si>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</si>
  <si>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</si>
  <si>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</si>
  <si>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</si>
  <si>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</si>
  <si>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</si>
  <si>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</si>
  <si>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</si>
  <si>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</si>
  <si>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</si>
  <si>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</si>
  <si>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</si>
  <si>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</si>
  <si>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</si>
  <si>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</si>
  <si>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</si>
  <si>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</si>
  <si>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</si>
  <si>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</si>
  <si>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</si>
  <si>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</si>
  <si>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</si>
  <si>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</si>
  <si>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</si>
  <si>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</si>
  <si>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</si>
  <si>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</si>
  <si>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</si>
  <si>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</si>
  <si>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</si>
  <si>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</si>
  <si>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</si>
  <si>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</si>
  <si>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</si>
  <si>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</si>
  <si>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</si>
  <si>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</si>
  <si>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</si>
  <si>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</si>
  <si>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</si>
  <si>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</si>
  <si>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</si>
  <si>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</si>
  <si>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</si>
  <si>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</si>
  <si>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</si>
  <si>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</si>
  <si>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</si>
  <si>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</si>
  <si>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</si>
  <si>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</si>
  <si>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</si>
  <si>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</si>
  <si>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</si>
  <si>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</si>
  <si>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</si>
  <si>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</si>
  <si>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</si>
  <si>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</si>
  <si>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</si>
  <si>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</si>
  <si>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</si>
  <si>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</si>
  <si>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</si>
  <si>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</si>
  <si>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</si>
  <si>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</si>
  <si>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</si>
  <si>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</si>
  <si>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</si>
  <si>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</si>
  <si>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</si>
  <si>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</si>
  <si>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</si>
  <si>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</si>
  <si>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</si>
  <si>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</si>
  <si>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</si>
  <si>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</si>
  <si>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</si>
  <si>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</si>
  <si>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</si>
  <si>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</si>
  <si>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</si>
  <si>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</si>
  <si>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</si>
  <si>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</si>
  <si>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</si>
  <si>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</si>
  <si>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</si>
  <si>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</si>
  <si>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</si>
  <si>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</si>
  <si>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</si>
  <si>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</si>
  <si>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</si>
  <si>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</si>
  <si>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</si>
  <si>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</si>
  <si>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</si>
  <si>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</si>
  <si>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</si>
  <si>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</si>
  <si>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</si>
  <si>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</si>
  <si>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</si>
  <si>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</si>
  <si>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</si>
  <si>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</si>
  <si>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</si>
  <si>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</si>
  <si>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</si>
  <si>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</si>
  <si>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</si>
  <si>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</si>
  <si>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</si>
  <si>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</si>
  <si>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</si>
  <si>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</si>
  <si>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</si>
  <si>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</si>
  <si>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</si>
  <si>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</si>
  <si>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</si>
  <si>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</si>
  <si>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</si>
  <si>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</si>
  <si>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</si>
  <si>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</si>
  <si>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</si>
  <si>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</si>
  <si>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</si>
  <si>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</si>
  <si>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</si>
  <si>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</si>
  <si>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</si>
  <si>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</si>
  <si>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</si>
  <si>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</si>
  <si>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</si>
  <si>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</si>
  <si>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</si>
  <si>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</si>
  <si>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</si>
  <si>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</si>
  <si>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</si>
  <si>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</si>
  <si>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</si>
  <si>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</si>
  <si>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</si>
  <si>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</si>
  <si>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</si>
  <si>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</si>
  <si>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</si>
  <si>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</si>
  <si>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</si>
  <si>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</si>
  <si>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</si>
  <si>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</si>
  <si>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</si>
  <si>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</si>
  <si>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</si>
  <si>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</si>
  <si>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</si>
  <si>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</si>
  <si>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</si>
  <si>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</si>
  <si>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</si>
  <si>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</si>
  <si>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</si>
  <si>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</si>
  <si>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</si>
  <si>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</si>
  <si>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</si>
  <si>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</si>
  <si>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</si>
  <si>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</si>
  <si>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</si>
  <si>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</si>
  <si>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</si>
  <si>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</si>
  <si>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</si>
  <si>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</si>
  <si>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</si>
  <si>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</si>
  <si>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</si>
  <si>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</si>
  <si>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</si>
  <si>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</si>
  <si>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</si>
  <si>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</si>
  <si>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</si>
  <si>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</si>
  <si>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</si>
  <si>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</si>
  <si>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</si>
  <si>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</si>
  <si>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</si>
  <si>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</si>
  <si>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</si>
  <si>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</si>
  <si>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</si>
  <si>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</si>
  <si>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</si>
  <si>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</si>
  <si>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</si>
  <si>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</si>
  <si>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</si>
  <si>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</si>
  <si>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</si>
  <si>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</si>
  <si>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</si>
  <si>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</si>
  <si>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</si>
  <si>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</si>
  <si>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</si>
  <si>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</si>
  <si>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</si>
  <si>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</si>
  <si>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</si>
  <si>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</si>
  <si>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</si>
  <si>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</si>
  <si>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</si>
  <si>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</si>
  <si>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</si>
  <si>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</si>
  <si>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</si>
  <si>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</si>
  <si>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</si>
  <si>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</si>
  <si>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</si>
  <si>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</si>
  <si>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</si>
  <si>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</si>
  <si>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</si>
  <si>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</si>
  <si>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</si>
  <si>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</si>
  <si>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</si>
  <si>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</si>
  <si>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</si>
  <si>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</si>
  <si>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</si>
  <si>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</si>
  <si>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</si>
  <si>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</si>
  <si>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</si>
  <si>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</si>
  <si>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</si>
  <si>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</si>
  <si>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</si>
  <si>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</si>
  <si>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</si>
  <si>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</si>
  <si>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</si>
  <si>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</si>
  <si>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</si>
  <si>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</si>
  <si>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</si>
  <si>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</si>
  <si>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</si>
  <si>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</si>
  <si>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</si>
  <si>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</si>
  <si>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</si>
  <si>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</si>
  <si>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</si>
  <si>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</si>
  <si>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</si>
  <si>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</si>
  <si>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</si>
  <si>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</si>
  <si>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</si>
  <si>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</si>
  <si>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</si>
  <si>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</si>
  <si>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</si>
  <si>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</si>
  <si>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</si>
  <si>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</si>
  <si>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</si>
  <si>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</si>
  <si>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</si>
  <si>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</si>
  <si>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</si>
  <si>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</si>
  <si>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</si>
  <si>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</si>
  <si>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</si>
  <si>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</si>
  <si>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</si>
  <si>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</si>
  <si>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</si>
  <si>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</si>
  <si>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</si>
  <si>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</si>
  <si>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</si>
  <si>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</si>
  <si>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</si>
  <si>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</si>
  <si>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</si>
  <si>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</si>
  <si>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</si>
  <si>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</si>
  <si>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</si>
  <si>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</si>
  <si>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</si>
  <si>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</si>
  <si>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</si>
  <si>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</si>
  <si>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</si>
  <si>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</si>
  <si>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</si>
  <si>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</si>
  <si>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</si>
  <si>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</si>
  <si>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</si>
  <si>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</si>
  <si>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</si>
  <si>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</si>
  <si>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</si>
  <si>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</si>
  <si>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</si>
  <si>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</si>
  <si>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</si>
  <si>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</si>
  <si>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</si>
  <si>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</si>
  <si>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</si>
  <si>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</si>
  <si>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</si>
  <si>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</si>
  <si>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</si>
  <si>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</si>
  <si>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</si>
  <si>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</si>
  <si>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</si>
  <si>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</si>
  <si>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</si>
  <si>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</si>
  <si>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</si>
  <si>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</si>
  <si>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</si>
  <si>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</si>
  <si>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</si>
  <si>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</si>
  <si>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</si>
  <si>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</si>
  <si>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</si>
  <si>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</si>
  <si>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</si>
  <si>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</si>
  <si>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</si>
  <si>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</si>
  <si>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</si>
  <si>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</si>
  <si>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</si>
  <si>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</si>
  <si>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</si>
  <si>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</si>
  <si>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</si>
  <si>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</si>
  <si>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</si>
  <si>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</si>
  <si>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</si>
  <si>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</si>
  <si>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</si>
  <si>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</si>
  <si>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</si>
  <si>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</si>
  <si>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</si>
  <si>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</si>
  <si>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</si>
  <si>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</si>
  <si>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</si>
  <si>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</si>
  <si>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</si>
  <si>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</si>
  <si>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</si>
  <si>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</si>
  <si>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</si>
  <si>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</si>
  <si>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</si>
  <si>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</si>
  <si>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</si>
  <si>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</si>
  <si>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</si>
  <si>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</si>
  <si>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</si>
  <si>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</si>
  <si>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</si>
  <si>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</si>
  <si>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</si>
  <si>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</si>
  <si>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</si>
  <si>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</si>
  <si>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</si>
  <si>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</si>
  <si>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</si>
  <si>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</si>
  <si>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</si>
  <si>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</si>
  <si>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</si>
  <si>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</si>
  <si>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</si>
  <si>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</si>
  <si>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</si>
  <si>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</si>
  <si>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</si>
  <si>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</si>
  <si>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</si>
  <si>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</si>
  <si>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</si>
  <si>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</si>
  <si>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</si>
  <si>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</si>
  <si>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</si>
  <si>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</si>
  <si>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</si>
  <si>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</si>
  <si>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</si>
  <si>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</si>
  <si>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</si>
  <si>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</si>
  <si>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</si>
  <si>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</si>
  <si>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</si>
  <si>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</si>
  <si>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</si>
  <si>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</si>
  <si>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</si>
  <si>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</si>
  <si>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</si>
  <si>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</si>
  <si>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</si>
  <si>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</si>
  <si>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</si>
  <si>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</si>
  <si>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</si>
  <si>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</si>
  <si>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</si>
  <si>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</si>
  <si>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</si>
  <si>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</si>
  <si>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</si>
  <si>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</si>
  <si>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</si>
  <si>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</si>
  <si>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64IS2022/08/26</t>
  </si>
  <si>
    <t>ANTA_CRF(NR-87)</t>
  </si>
  <si>
    <t>ANTA_GF(NR-87)</t>
  </si>
  <si>
    <t>ANTA_LF(NR-87)</t>
  </si>
  <si>
    <t>ANTA_RF(NR-87)</t>
  </si>
  <si>
    <t>AURY_CRF(NR-87)</t>
  </si>
  <si>
    <t>AURY_GF(NR-87)</t>
  </si>
  <si>
    <t>AURY_LF(NR-87)</t>
  </si>
  <si>
    <t>AURY_RF(NR-87)</t>
  </si>
  <si>
    <t>BRBCL(ER-30)</t>
  </si>
  <si>
    <t>BSIUL(NR-87)</t>
  </si>
  <si>
    <t>CHAMERA1(NR-87)</t>
  </si>
  <si>
    <t>CHAMERA2(NR-87)</t>
  </si>
  <si>
    <t>CHAMERA3(NR-87)</t>
  </si>
  <si>
    <t>DADRI_CRF(NR-87)</t>
  </si>
  <si>
    <t>DADRI_GF(NR-87)</t>
  </si>
  <si>
    <t>DADRI_LF(NR-87)</t>
  </si>
  <si>
    <t>DADRI_RF(NR-87)</t>
  </si>
  <si>
    <t>DADRT2(NR-87)</t>
  </si>
  <si>
    <t>DHAULIGNGA(NR-87)</t>
  </si>
  <si>
    <t>DULHASTI(NR-87)</t>
  </si>
  <si>
    <t>FSTPP I &amp; II(ER-30)</t>
  </si>
  <si>
    <t>JHAJJAR(NR-87)</t>
  </si>
  <si>
    <t>KGSU1AND2(SR-22)</t>
  </si>
  <si>
    <t>KGSU3AND4(SR-22)</t>
  </si>
  <si>
    <t>KHSTPP-II(ER-30)</t>
  </si>
  <si>
    <t>KKNP(SR-22)</t>
  </si>
  <si>
    <t>KOTESHWR(NR-87)</t>
  </si>
  <si>
    <t>KUDGI(SR-22)</t>
  </si>
  <si>
    <t>MAPS(SR-22)</t>
  </si>
  <si>
    <t>NAPP(NR-87)</t>
  </si>
  <si>
    <t>NJPC(NR-87)</t>
  </si>
  <si>
    <t>NLCEXP(SR-22)</t>
  </si>
  <si>
    <t>NLCIIST1(SR-22)</t>
  </si>
  <si>
    <t>NLCIIST2(SR-22)</t>
  </si>
  <si>
    <t>NLCTS2EXP(SR-22)</t>
  </si>
  <si>
    <t>NNTPP(SR-22)</t>
  </si>
  <si>
    <t>NTPL(SR-22)</t>
  </si>
  <si>
    <t>PARBATI3(NR-87)</t>
  </si>
  <si>
    <t>RAPPB(NR-87)</t>
  </si>
  <si>
    <t>RAPPC(NR-87)</t>
  </si>
  <si>
    <t>RIHAND1(NR-87)</t>
  </si>
  <si>
    <t>RIHAND2(NR-87)</t>
  </si>
  <si>
    <t>RIHAND3(NR-87)</t>
  </si>
  <si>
    <t>RSTPSU1TO6(SR-22)</t>
  </si>
  <si>
    <t>RSTPSU7(SR-22)</t>
  </si>
  <si>
    <t>SALAL(NR-87)</t>
  </si>
  <si>
    <t>SASAN(WR-63)</t>
  </si>
  <si>
    <t>SEWA2(NR-87)</t>
  </si>
  <si>
    <t>SIMHST2(SR-22)</t>
  </si>
  <si>
    <t>SINGRAULI(NR-87)</t>
  </si>
  <si>
    <t>SINGRAULI_HYDRO(NR-87)</t>
  </si>
  <si>
    <t>TALA(ER-30)</t>
  </si>
  <si>
    <t>TALST2(SR-22)</t>
  </si>
  <si>
    <t>TANAKPUR(NR-87)</t>
  </si>
  <si>
    <t>TEHRI(NR-87)</t>
  </si>
  <si>
    <t>UNCHAHAR1(NR-87)</t>
  </si>
  <si>
    <t>UNCHAHAR2(NR-87)</t>
  </si>
  <si>
    <t>UNCHAHAR3(NR-87)</t>
  </si>
  <si>
    <t>UNCHAHAR4(NR-87)</t>
  </si>
  <si>
    <t>URI2(NR-87)</t>
  </si>
  <si>
    <t>VALLURNTECL(SR-22)</t>
  </si>
  <si>
    <t>APNRL</t>
  </si>
  <si>
    <t>CHANJUII</t>
  </si>
  <si>
    <t>GBHHPL</t>
  </si>
  <si>
    <t>GEE_HP</t>
  </si>
  <si>
    <t>GMR WARORA</t>
  </si>
  <si>
    <t>GOA_Beneficiary</t>
  </si>
  <si>
    <t>HP</t>
  </si>
  <si>
    <t>ITCWIND</t>
  </si>
  <si>
    <t>JPL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</si>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</sst>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36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37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37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37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37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36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36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36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36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192</v>
          </cell>
          <cell r="E45">
            <v>0</v>
          </cell>
          <cell r="H45">
            <v>120</v>
          </cell>
          <cell r="I45">
            <v>0</v>
          </cell>
          <cell r="J45">
            <v>32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192</v>
          </cell>
          <cell r="E46">
            <v>0</v>
          </cell>
          <cell r="H46">
            <v>120</v>
          </cell>
          <cell r="I46">
            <v>0</v>
          </cell>
          <cell r="J46">
            <v>32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192</v>
          </cell>
          <cell r="E47">
            <v>0</v>
          </cell>
          <cell r="H47">
            <v>120</v>
          </cell>
          <cell r="I47">
            <v>0</v>
          </cell>
          <cell r="J47">
            <v>32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192</v>
          </cell>
          <cell r="E48">
            <v>0</v>
          </cell>
          <cell r="H48">
            <v>120</v>
          </cell>
          <cell r="I48">
            <v>0</v>
          </cell>
          <cell r="J48">
            <v>32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192</v>
          </cell>
          <cell r="E49">
            <v>0</v>
          </cell>
          <cell r="H49">
            <v>120</v>
          </cell>
          <cell r="I49">
            <v>0</v>
          </cell>
          <cell r="J49">
            <v>32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192</v>
          </cell>
          <cell r="E50">
            <v>0</v>
          </cell>
          <cell r="H50">
            <v>120</v>
          </cell>
          <cell r="I50">
            <v>0</v>
          </cell>
          <cell r="J50">
            <v>32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192</v>
          </cell>
          <cell r="E51">
            <v>0</v>
          </cell>
          <cell r="H51">
            <v>120</v>
          </cell>
          <cell r="I51">
            <v>0</v>
          </cell>
          <cell r="J51">
            <v>32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192</v>
          </cell>
          <cell r="E52">
            <v>0</v>
          </cell>
          <cell r="H52">
            <v>120</v>
          </cell>
          <cell r="I52">
            <v>0</v>
          </cell>
          <cell r="J52">
            <v>32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192</v>
          </cell>
          <cell r="E53">
            <v>0</v>
          </cell>
          <cell r="H53">
            <v>120</v>
          </cell>
          <cell r="I53">
            <v>0</v>
          </cell>
          <cell r="J53">
            <v>30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192</v>
          </cell>
          <cell r="E54">
            <v>0</v>
          </cell>
          <cell r="H54">
            <v>120</v>
          </cell>
          <cell r="I54">
            <v>0</v>
          </cell>
          <cell r="J54">
            <v>30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192</v>
          </cell>
          <cell r="E55">
            <v>0</v>
          </cell>
          <cell r="H55">
            <v>120</v>
          </cell>
          <cell r="I55">
            <v>0</v>
          </cell>
          <cell r="J55">
            <v>30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192</v>
          </cell>
          <cell r="E56">
            <v>0</v>
          </cell>
          <cell r="H56">
            <v>120</v>
          </cell>
          <cell r="I56">
            <v>0</v>
          </cell>
          <cell r="J56">
            <v>30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192</v>
          </cell>
          <cell r="E57">
            <v>0</v>
          </cell>
          <cell r="H57">
            <v>120</v>
          </cell>
          <cell r="I57">
            <v>0</v>
          </cell>
          <cell r="J57">
            <v>30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192</v>
          </cell>
          <cell r="E58">
            <v>0</v>
          </cell>
          <cell r="H58">
            <v>120</v>
          </cell>
          <cell r="I58">
            <v>0</v>
          </cell>
          <cell r="J58">
            <v>30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192</v>
          </cell>
          <cell r="E59">
            <v>0</v>
          </cell>
          <cell r="H59">
            <v>120</v>
          </cell>
          <cell r="I59">
            <v>0</v>
          </cell>
          <cell r="J59">
            <v>30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192</v>
          </cell>
          <cell r="E60">
            <v>0</v>
          </cell>
          <cell r="H60">
            <v>120</v>
          </cell>
          <cell r="I60">
            <v>0</v>
          </cell>
          <cell r="J60">
            <v>30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192</v>
          </cell>
          <cell r="E61">
            <v>0</v>
          </cell>
          <cell r="H61">
            <v>120</v>
          </cell>
          <cell r="I61">
            <v>0</v>
          </cell>
          <cell r="J61">
            <v>28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192</v>
          </cell>
          <cell r="E62">
            <v>0</v>
          </cell>
          <cell r="H62">
            <v>120</v>
          </cell>
          <cell r="I62">
            <v>0</v>
          </cell>
          <cell r="J62">
            <v>28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192</v>
          </cell>
          <cell r="E63">
            <v>0</v>
          </cell>
          <cell r="H63">
            <v>120</v>
          </cell>
          <cell r="I63">
            <v>0</v>
          </cell>
          <cell r="J63">
            <v>28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192</v>
          </cell>
          <cell r="E64">
            <v>0</v>
          </cell>
          <cell r="H64">
            <v>120</v>
          </cell>
          <cell r="I64">
            <v>0</v>
          </cell>
          <cell r="J64">
            <v>28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192</v>
          </cell>
          <cell r="E65">
            <v>0</v>
          </cell>
          <cell r="H65">
            <v>120</v>
          </cell>
          <cell r="I65">
            <v>0</v>
          </cell>
          <cell r="J65">
            <v>28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192</v>
          </cell>
          <cell r="E66">
            <v>0</v>
          </cell>
          <cell r="H66">
            <v>120</v>
          </cell>
          <cell r="I66">
            <v>0</v>
          </cell>
          <cell r="J66">
            <v>28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192</v>
          </cell>
          <cell r="E67">
            <v>0</v>
          </cell>
          <cell r="H67">
            <v>120</v>
          </cell>
          <cell r="I67">
            <v>0</v>
          </cell>
          <cell r="J67">
            <v>28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192</v>
          </cell>
          <cell r="E68">
            <v>0</v>
          </cell>
          <cell r="H68">
            <v>120</v>
          </cell>
          <cell r="I68">
            <v>0</v>
          </cell>
          <cell r="J68">
            <v>28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192</v>
          </cell>
          <cell r="E69">
            <v>0</v>
          </cell>
          <cell r="H69">
            <v>120</v>
          </cell>
          <cell r="I69">
            <v>0</v>
          </cell>
          <cell r="J69">
            <v>30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192</v>
          </cell>
          <cell r="E70">
            <v>0</v>
          </cell>
          <cell r="H70">
            <v>120</v>
          </cell>
          <cell r="I70">
            <v>0</v>
          </cell>
          <cell r="J70">
            <v>30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192</v>
          </cell>
          <cell r="E71">
            <v>0</v>
          </cell>
          <cell r="H71">
            <v>120</v>
          </cell>
          <cell r="I71">
            <v>0</v>
          </cell>
          <cell r="J71">
            <v>30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192</v>
          </cell>
          <cell r="E72">
            <v>0</v>
          </cell>
          <cell r="H72">
            <v>120</v>
          </cell>
          <cell r="I72">
            <v>0</v>
          </cell>
          <cell r="J72">
            <v>30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28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28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28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28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197</v>
          </cell>
          <cell r="E77">
            <v>0</v>
          </cell>
          <cell r="H77">
            <v>120</v>
          </cell>
          <cell r="I77">
            <v>0</v>
          </cell>
          <cell r="J77">
            <v>28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197</v>
          </cell>
          <cell r="E78">
            <v>0</v>
          </cell>
          <cell r="H78">
            <v>120</v>
          </cell>
          <cell r="I78">
            <v>0</v>
          </cell>
          <cell r="J78">
            <v>28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197</v>
          </cell>
          <cell r="E79">
            <v>0</v>
          </cell>
          <cell r="H79">
            <v>120</v>
          </cell>
          <cell r="I79">
            <v>0</v>
          </cell>
          <cell r="J79">
            <v>28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197</v>
          </cell>
          <cell r="E80">
            <v>0</v>
          </cell>
          <cell r="H80">
            <v>120</v>
          </cell>
          <cell r="I80">
            <v>0</v>
          </cell>
          <cell r="J80">
            <v>28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197</v>
          </cell>
          <cell r="E81">
            <v>0</v>
          </cell>
          <cell r="H81">
            <v>120</v>
          </cell>
          <cell r="I81">
            <v>0</v>
          </cell>
          <cell r="J81">
            <v>29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197</v>
          </cell>
          <cell r="E82">
            <v>0</v>
          </cell>
          <cell r="H82">
            <v>120</v>
          </cell>
          <cell r="I82">
            <v>0</v>
          </cell>
          <cell r="J82">
            <v>29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197</v>
          </cell>
          <cell r="E83">
            <v>0</v>
          </cell>
          <cell r="H83">
            <v>120</v>
          </cell>
          <cell r="I83">
            <v>0</v>
          </cell>
          <cell r="J83">
            <v>29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197</v>
          </cell>
          <cell r="E84">
            <v>0</v>
          </cell>
          <cell r="H84">
            <v>120</v>
          </cell>
          <cell r="I84">
            <v>0</v>
          </cell>
          <cell r="J84">
            <v>29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197</v>
          </cell>
          <cell r="E85">
            <v>0</v>
          </cell>
          <cell r="H85">
            <v>120</v>
          </cell>
          <cell r="I85">
            <v>0</v>
          </cell>
          <cell r="J85">
            <v>29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197</v>
          </cell>
          <cell r="E86">
            <v>0</v>
          </cell>
          <cell r="H86">
            <v>120</v>
          </cell>
          <cell r="I86">
            <v>0</v>
          </cell>
          <cell r="J86">
            <v>29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197</v>
          </cell>
          <cell r="E87">
            <v>0</v>
          </cell>
          <cell r="H87">
            <v>120</v>
          </cell>
          <cell r="I87">
            <v>0</v>
          </cell>
          <cell r="J87">
            <v>29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197</v>
          </cell>
          <cell r="E88">
            <v>0</v>
          </cell>
          <cell r="H88">
            <v>120</v>
          </cell>
          <cell r="I88">
            <v>0</v>
          </cell>
          <cell r="J88">
            <v>31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197</v>
          </cell>
          <cell r="E89">
            <v>0</v>
          </cell>
          <cell r="H89">
            <v>120</v>
          </cell>
          <cell r="I89">
            <v>0</v>
          </cell>
          <cell r="J89">
            <v>31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197</v>
          </cell>
          <cell r="E90">
            <v>0</v>
          </cell>
          <cell r="H90">
            <v>120</v>
          </cell>
          <cell r="I90">
            <v>0</v>
          </cell>
          <cell r="J90">
            <v>31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197</v>
          </cell>
          <cell r="E91">
            <v>0</v>
          </cell>
          <cell r="H91">
            <v>120</v>
          </cell>
          <cell r="I91">
            <v>0</v>
          </cell>
          <cell r="J91">
            <v>31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197</v>
          </cell>
          <cell r="E92">
            <v>0</v>
          </cell>
          <cell r="H92">
            <v>120</v>
          </cell>
          <cell r="I92">
            <v>0</v>
          </cell>
          <cell r="J92">
            <v>31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197</v>
          </cell>
          <cell r="E93">
            <v>0</v>
          </cell>
          <cell r="H93">
            <v>120</v>
          </cell>
          <cell r="I93">
            <v>0</v>
          </cell>
          <cell r="J93">
            <v>31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197</v>
          </cell>
          <cell r="E94">
            <v>0</v>
          </cell>
          <cell r="H94">
            <v>120</v>
          </cell>
          <cell r="I94">
            <v>0</v>
          </cell>
          <cell r="J94">
            <v>31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197</v>
          </cell>
          <cell r="E95">
            <v>0</v>
          </cell>
          <cell r="H95">
            <v>120</v>
          </cell>
          <cell r="I95">
            <v>0</v>
          </cell>
          <cell r="J95">
            <v>31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197</v>
          </cell>
          <cell r="E96">
            <v>0</v>
          </cell>
          <cell r="H96">
            <v>120</v>
          </cell>
          <cell r="I96">
            <v>0</v>
          </cell>
          <cell r="J96">
            <v>31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197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197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197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197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35.22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33.76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32.909999999999997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297.63</v>
          </cell>
          <cell r="K5">
            <v>6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298.42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298.42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298.42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298.42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298.42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298.42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298.42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298.42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298.42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298.42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290</v>
          </cell>
          <cell r="C29">
            <v>30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290</v>
          </cell>
          <cell r="K29">
            <v>30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290</v>
          </cell>
          <cell r="C30">
            <v>30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290</v>
          </cell>
          <cell r="K30">
            <v>30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290</v>
          </cell>
          <cell r="C31">
            <v>30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290</v>
          </cell>
          <cell r="K31">
            <v>30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290</v>
          </cell>
          <cell r="C32">
            <v>30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290</v>
          </cell>
          <cell r="K32">
            <v>30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290</v>
          </cell>
          <cell r="C33">
            <v>30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290</v>
          </cell>
          <cell r="K33">
            <v>30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290</v>
          </cell>
          <cell r="C34">
            <v>30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290</v>
          </cell>
          <cell r="K34">
            <v>30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290</v>
          </cell>
          <cell r="C35">
            <v>30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290</v>
          </cell>
          <cell r="K35">
            <v>30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290</v>
          </cell>
          <cell r="C36">
            <v>30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290</v>
          </cell>
          <cell r="K36">
            <v>30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290</v>
          </cell>
          <cell r="C37">
            <v>30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290</v>
          </cell>
          <cell r="K37">
            <v>30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290</v>
          </cell>
          <cell r="C38">
            <v>30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290</v>
          </cell>
          <cell r="K38">
            <v>30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290</v>
          </cell>
          <cell r="C39">
            <v>30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290</v>
          </cell>
          <cell r="K39">
            <v>30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290</v>
          </cell>
          <cell r="C40">
            <v>30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290</v>
          </cell>
          <cell r="K40">
            <v>30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290</v>
          </cell>
          <cell r="C41">
            <v>30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276.93</v>
          </cell>
          <cell r="K41">
            <v>30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290</v>
          </cell>
          <cell r="C42">
            <v>30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276.93</v>
          </cell>
          <cell r="K42">
            <v>30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290</v>
          </cell>
          <cell r="C43">
            <v>30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276.93</v>
          </cell>
          <cell r="K43">
            <v>30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290</v>
          </cell>
          <cell r="C44">
            <v>30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290</v>
          </cell>
          <cell r="K44">
            <v>30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290</v>
          </cell>
          <cell r="C45">
            <v>30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276.93</v>
          </cell>
          <cell r="K45">
            <v>30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290</v>
          </cell>
          <cell r="C46">
            <v>30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276.93</v>
          </cell>
          <cell r="K46">
            <v>30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290</v>
          </cell>
          <cell r="C47">
            <v>30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276.93</v>
          </cell>
          <cell r="K47">
            <v>30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290</v>
          </cell>
          <cell r="C48">
            <v>30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276.93</v>
          </cell>
          <cell r="K48">
            <v>30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290</v>
          </cell>
          <cell r="C49">
            <v>30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276.93</v>
          </cell>
          <cell r="K49">
            <v>30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290</v>
          </cell>
          <cell r="C50">
            <v>30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276.93</v>
          </cell>
          <cell r="K50">
            <v>30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290</v>
          </cell>
          <cell r="C51">
            <v>30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290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290</v>
          </cell>
          <cell r="C52">
            <v>30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290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290</v>
          </cell>
          <cell r="C53">
            <v>30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290</v>
          </cell>
          <cell r="K53">
            <v>30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290</v>
          </cell>
          <cell r="C54">
            <v>30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290</v>
          </cell>
          <cell r="K54">
            <v>30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297.63</v>
          </cell>
          <cell r="K56">
            <v>6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310</v>
          </cell>
          <cell r="G65">
            <v>400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310</v>
          </cell>
          <cell r="G66">
            <v>400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310</v>
          </cell>
          <cell r="G67">
            <v>400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310</v>
          </cell>
          <cell r="G68">
            <v>400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310</v>
          </cell>
          <cell r="G69">
            <v>400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310</v>
          </cell>
          <cell r="G70">
            <v>400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310</v>
          </cell>
          <cell r="G71">
            <v>400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310</v>
          </cell>
          <cell r="G72">
            <v>400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295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295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295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295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295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295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6">
        <v>663.22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44799</v>
      </c>
      <c r="Z3" s="37">
        <f>S3</f>
        <v>44799</v>
      </c>
      <c r="AE3" s="36"/>
      <c r="AH3" s="38">
        <f>AV4</f>
        <v>44799</v>
      </c>
    </row>
    <row r="4" spans="1:48" ht="15.75" thickBot="1">
      <c r="A4" s="37">
        <f>frq!A1</f>
        <v>44799</v>
      </c>
      <c r="L4" s="37">
        <f>frq!A1</f>
        <v>44799</v>
      </c>
      <c r="P4" s="37">
        <f>frq!A1</f>
        <v>44799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44799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7.5907500000000003E-2</v>
      </c>
      <c r="H6" s="54">
        <f>(BAWANA!U3+BAWANA!V3)/4000</f>
        <v>0</v>
      </c>
      <c r="I6" s="54"/>
      <c r="J6" s="54">
        <f>G6+H6+I6</f>
        <v>7.5907500000000003E-2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7.4605000000000005E-2</v>
      </c>
      <c r="H17" s="54">
        <f>(BAWANA!U14+BAWANA!V14)/4000</f>
        <v>0</v>
      </c>
      <c r="I17" s="54"/>
      <c r="J17" s="54">
        <f t="shared" si="3"/>
        <v>7.4605000000000005E-2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7.4605000000000005E-2</v>
      </c>
      <c r="H18" s="54">
        <f>(BAWANA!U15+BAWANA!V15)/4000</f>
        <v>0</v>
      </c>
      <c r="I18" s="54"/>
      <c r="J18" s="54">
        <f t="shared" si="3"/>
        <v>7.4605000000000005E-2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7.4605000000000005E-2</v>
      </c>
      <c r="H19" s="54">
        <f>(BAWANA!U16+BAWANA!V16)/4000</f>
        <v>0</v>
      </c>
      <c r="I19" s="54"/>
      <c r="J19" s="54">
        <f t="shared" si="3"/>
        <v>7.4605000000000005E-2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7.4605000000000005E-2</v>
      </c>
      <c r="H20" s="54">
        <f>(BAWANA!U17+BAWANA!V17)/4000</f>
        <v>0</v>
      </c>
      <c r="I20" s="54"/>
      <c r="J20" s="54">
        <f t="shared" si="3"/>
        <v>7.4605000000000005E-2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7.4605000000000005E-2</v>
      </c>
      <c r="H21" s="54">
        <f>(BAWANA!U18+BAWANA!V18)/4000</f>
        <v>0</v>
      </c>
      <c r="I21" s="54"/>
      <c r="J21" s="54">
        <f t="shared" si="3"/>
        <v>7.4605000000000005E-2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7.4605000000000005E-2</v>
      </c>
      <c r="H22" s="54">
        <f>(BAWANA!U19+BAWANA!V19)/4000</f>
        <v>0</v>
      </c>
      <c r="I22" s="54"/>
      <c r="J22" s="54">
        <f t="shared" si="3"/>
        <v>7.4605000000000005E-2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7.4605000000000005E-2</v>
      </c>
      <c r="H23" s="54">
        <f>(BAWANA!U20+BAWANA!V20)/4000</f>
        <v>0</v>
      </c>
      <c r="I23" s="54"/>
      <c r="J23" s="54">
        <f t="shared" si="3"/>
        <v>7.4605000000000005E-2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7.4605000000000005E-2</v>
      </c>
      <c r="H24" s="54">
        <f>(BAWANA!U21+BAWANA!V21)/4000</f>
        <v>0</v>
      </c>
      <c r="I24" s="54"/>
      <c r="J24" s="54">
        <f t="shared" si="3"/>
        <v>7.4605000000000005E-2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7.4605000000000005E-2</v>
      </c>
      <c r="H25" s="54">
        <f>(BAWANA!U22+BAWANA!V22)/4000</f>
        <v>0</v>
      </c>
      <c r="I25" s="54"/>
      <c r="J25" s="54">
        <f t="shared" si="3"/>
        <v>7.4605000000000005E-2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7.4605000000000005E-2</v>
      </c>
      <c r="H26" s="54">
        <f>(BAWANA!U23+BAWANA!V23)/4000</f>
        <v>0</v>
      </c>
      <c r="I26" s="54"/>
      <c r="J26" s="54">
        <f t="shared" si="3"/>
        <v>7.4605000000000005E-2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7.6249999999999998E-2</v>
      </c>
      <c r="H27" s="54">
        <f>(BAWANA!U24+BAWANA!V24)/4000</f>
        <v>0</v>
      </c>
      <c r="I27" s="54"/>
      <c r="J27" s="54">
        <f t="shared" si="3"/>
        <v>7.6249999999999998E-2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7.6249999999999998E-2</v>
      </c>
      <c r="H28" s="54">
        <f>(BAWANA!U25+BAWANA!V25)/4000</f>
        <v>0</v>
      </c>
      <c r="I28" s="54"/>
      <c r="J28" s="54">
        <f t="shared" si="3"/>
        <v>7.6249999999999998E-2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7.6249999999999998E-2</v>
      </c>
      <c r="H29" s="54">
        <f>(BAWANA!U26+BAWANA!V26)/4000</f>
        <v>0</v>
      </c>
      <c r="I29" s="54"/>
      <c r="J29" s="54">
        <f t="shared" si="3"/>
        <v>7.6249999999999998E-2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0.08</v>
      </c>
      <c r="H30" s="54">
        <f>(BAWANA!U27+BAWANA!V27)/4000</f>
        <v>0</v>
      </c>
      <c r="I30" s="54"/>
      <c r="J30" s="54">
        <f t="shared" si="3"/>
        <v>0.08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0.08</v>
      </c>
      <c r="H31" s="54">
        <f>(BAWANA!U28+BAWANA!V28)/4000</f>
        <v>0</v>
      </c>
      <c r="I31" s="54"/>
      <c r="J31" s="54">
        <f t="shared" si="3"/>
        <v>0.08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7.6732499999999995E-2</v>
      </c>
      <c r="H42" s="54">
        <f>(BAWANA!U39+BAWANA!V39)/4000</f>
        <v>0</v>
      </c>
      <c r="I42" s="54"/>
      <c r="J42" s="54">
        <f t="shared" si="3"/>
        <v>7.6732499999999995E-2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7.6732499999999995E-2</v>
      </c>
      <c r="H43" s="54">
        <f>(BAWANA!U40+BAWANA!V40)/4000</f>
        <v>0</v>
      </c>
      <c r="I43" s="54"/>
      <c r="J43" s="54">
        <f t="shared" si="3"/>
        <v>7.6732499999999995E-2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7.6732499999999995E-2</v>
      </c>
      <c r="H44" s="54">
        <f>(BAWANA!U41+BAWANA!V41)/4000</f>
        <v>0</v>
      </c>
      <c r="I44" s="54"/>
      <c r="J44" s="54">
        <f t="shared" si="3"/>
        <v>7.6732499999999995E-2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7.6732499999999995E-2</v>
      </c>
      <c r="H46" s="54">
        <f>(BAWANA!U43+BAWANA!V43)/4000</f>
        <v>0</v>
      </c>
      <c r="I46" s="54"/>
      <c r="J46" s="54">
        <f t="shared" si="3"/>
        <v>7.6732499999999995E-2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7.6732499999999995E-2</v>
      </c>
      <c r="H47" s="54">
        <f>(BAWANA!U44+BAWANA!V44)/4000</f>
        <v>0</v>
      </c>
      <c r="I47" s="54"/>
      <c r="J47" s="54">
        <f t="shared" si="3"/>
        <v>7.6732499999999995E-2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7.6732499999999995E-2</v>
      </c>
      <c r="H48" s="54">
        <f>(BAWANA!U45+BAWANA!V45)/4000</f>
        <v>0</v>
      </c>
      <c r="I48" s="54"/>
      <c r="J48" s="54">
        <f t="shared" si="3"/>
        <v>7.6732499999999995E-2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7.6732499999999995E-2</v>
      </c>
      <c r="H49" s="54">
        <f>(BAWANA!U46+BAWANA!V46)/4000</f>
        <v>0</v>
      </c>
      <c r="I49" s="54"/>
      <c r="J49" s="54">
        <f t="shared" si="3"/>
        <v>7.6732499999999995E-2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7.6732499999999995E-2</v>
      </c>
      <c r="H50" s="54">
        <f>(BAWANA!U47+BAWANA!V47)/4000</f>
        <v>0</v>
      </c>
      <c r="I50" s="54"/>
      <c r="J50" s="54">
        <f t="shared" si="3"/>
        <v>7.6732499999999995E-2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7.6732499999999995E-2</v>
      </c>
      <c r="H51" s="54">
        <f>(BAWANA!U48+BAWANA!V48)/4000</f>
        <v>0</v>
      </c>
      <c r="I51" s="54"/>
      <c r="J51" s="54">
        <f t="shared" si="3"/>
        <v>7.6732499999999995E-2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0</v>
      </c>
      <c r="I54" s="54"/>
      <c r="J54" s="54">
        <f t="shared" si="3"/>
        <v>0.08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0</v>
      </c>
      <c r="I55" s="54"/>
      <c r="J55" s="54">
        <f t="shared" si="3"/>
        <v>0.08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7.5907500000000003E-2</v>
      </c>
      <c r="H57" s="54">
        <f>(BAWANA!U54+BAWANA!V54)/4000</f>
        <v>0</v>
      </c>
      <c r="I57" s="54"/>
      <c r="J57" s="54">
        <f t="shared" si="3"/>
        <v>7.5907500000000003E-2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0.17749999999999999</v>
      </c>
      <c r="C66" s="54"/>
      <c r="D66" s="54">
        <f t="shared" si="0"/>
        <v>0.25750000000000001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0.17749999999999999</v>
      </c>
      <c r="C67" s="54"/>
      <c r="D67" s="54">
        <f t="shared" si="0"/>
        <v>0.25750000000000001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0.17749999999999999</v>
      </c>
      <c r="C68" s="54"/>
      <c r="D68" s="54">
        <f t="shared" si="0"/>
        <v>0.25750000000000001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0.17749999999999999</v>
      </c>
      <c r="C69" s="54"/>
      <c r="D69" s="54">
        <f t="shared" si="0"/>
        <v>0.25750000000000001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0.17749999999999999</v>
      </c>
      <c r="C70" s="54"/>
      <c r="D70" s="54">
        <f t="shared" ref="D70:D101" si="8">A70+B70+C70</f>
        <v>0.25750000000000001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0.17749999999999999</v>
      </c>
      <c r="C71" s="54"/>
      <c r="D71" s="54">
        <f t="shared" si="8"/>
        <v>0.25750000000000001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0.17749999999999999</v>
      </c>
      <c r="C72" s="54"/>
      <c r="D72" s="54">
        <f t="shared" si="8"/>
        <v>0.25750000000000001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0.17749999999999999</v>
      </c>
      <c r="C73" s="54"/>
      <c r="D73" s="54">
        <f t="shared" si="8"/>
        <v>0.25750000000000001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7.3749999999999996E-2</v>
      </c>
      <c r="H74" s="54">
        <f>(BAWANA!U71+BAWANA!V71)/4000</f>
        <v>0</v>
      </c>
      <c r="I74" s="54"/>
      <c r="J74" s="54">
        <f t="shared" si="9"/>
        <v>7.3749999999999996E-2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7.3749999999999996E-2</v>
      </c>
      <c r="H75" s="54">
        <f>(BAWANA!U72+BAWANA!V72)/4000</f>
        <v>0</v>
      </c>
      <c r="I75" s="54"/>
      <c r="J75" s="54">
        <f t="shared" si="9"/>
        <v>7.3749999999999996E-2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7.3749999999999996E-2</v>
      </c>
      <c r="H76" s="54">
        <f>(BAWANA!U73+BAWANA!V73)/4000</f>
        <v>0</v>
      </c>
      <c r="I76" s="54"/>
      <c r="J76" s="54">
        <f t="shared" si="9"/>
        <v>7.3749999999999996E-2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7.3749999999999996E-2</v>
      </c>
      <c r="H77" s="54">
        <f>(BAWANA!U74+BAWANA!V74)/4000</f>
        <v>0</v>
      </c>
      <c r="I77" s="54"/>
      <c r="J77" s="54">
        <f t="shared" si="9"/>
        <v>7.3749999999999996E-2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7.3749999999999996E-2</v>
      </c>
      <c r="H88" s="54">
        <f>(BAWANA!U85+BAWANA!V85)/4000</f>
        <v>0</v>
      </c>
      <c r="I88" s="54"/>
      <c r="J88" s="54">
        <f t="shared" si="9"/>
        <v>7.3749999999999996E-2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7.3749999999999996E-2</v>
      </c>
      <c r="H89" s="54">
        <f>(BAWANA!U86+BAWANA!V86)/4000</f>
        <v>0</v>
      </c>
      <c r="I89" s="54"/>
      <c r="J89" s="54">
        <f t="shared" si="9"/>
        <v>7.3749999999999996E-2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7.3749999999999996E-2</v>
      </c>
      <c r="H90" s="54">
        <f>(BAWANA!U87+BAWANA!V87)/4000</f>
        <v>0</v>
      </c>
      <c r="I90" s="54"/>
      <c r="J90" s="54">
        <f t="shared" si="9"/>
        <v>7.3749999999999996E-2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7.3749999999999996E-2</v>
      </c>
      <c r="H91" s="54">
        <f>(BAWANA!U88+BAWANA!V88)/4000</f>
        <v>0</v>
      </c>
      <c r="I91" s="54"/>
      <c r="J91" s="54">
        <f t="shared" si="9"/>
        <v>7.3749999999999996E-2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7.3749999999999996E-2</v>
      </c>
      <c r="H94" s="54">
        <f>(BAWANA!U91+BAWANA!V91)/4000</f>
        <v>0</v>
      </c>
      <c r="I94" s="54"/>
      <c r="J94" s="54">
        <f t="shared" si="9"/>
        <v>7.3749999999999996E-2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22.019999999999989</v>
      </c>
      <c r="C102" s="54">
        <f t="shared" si="14"/>
        <v>0</v>
      </c>
      <c r="D102" s="54">
        <f t="shared" si="14"/>
        <v>29.70000000000001</v>
      </c>
      <c r="E102" s="54">
        <f t="shared" si="14"/>
        <v>0</v>
      </c>
      <c r="F102" s="54">
        <f t="shared" si="14"/>
        <v>0</v>
      </c>
      <c r="G102" s="54">
        <f t="shared" si="14"/>
        <v>7.2822075000000126</v>
      </c>
      <c r="H102" s="54">
        <f t="shared" si="14"/>
        <v>0</v>
      </c>
      <c r="I102" s="54"/>
      <c r="J102" s="54">
        <f t="shared" si="14"/>
        <v>7.2822075000000126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44799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N82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43.15</v>
      </c>
      <c r="I3" s="95">
        <v>50.76</v>
      </c>
      <c r="J3" s="95">
        <v>59.22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153.13</v>
      </c>
      <c r="W3">
        <v>43.15</v>
      </c>
      <c r="X3">
        <v>50.76</v>
      </c>
      <c r="Y3">
        <v>0</v>
      </c>
      <c r="Z3">
        <v>0</v>
      </c>
      <c r="AA3">
        <v>59.22</v>
      </c>
    </row>
    <row r="4" spans="1:27">
      <c r="B4" t="s">
        <v>263</v>
      </c>
      <c r="G4" t="s">
        <v>46</v>
      </c>
      <c r="H4" s="115">
        <v>42.55</v>
      </c>
      <c r="I4" s="88">
        <v>53.2</v>
      </c>
      <c r="J4" s="88">
        <v>62.06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157.81</v>
      </c>
      <c r="W4">
        <v>42.55</v>
      </c>
      <c r="X4">
        <v>53.2</v>
      </c>
      <c r="Y4">
        <v>0</v>
      </c>
      <c r="Z4">
        <v>0</v>
      </c>
      <c r="AA4">
        <v>62.06</v>
      </c>
    </row>
    <row r="5" spans="1:27">
      <c r="G5" t="s">
        <v>47</v>
      </c>
      <c r="H5" s="115">
        <v>0</v>
      </c>
      <c r="I5" s="88">
        <v>33.69</v>
      </c>
      <c r="J5" s="88">
        <v>48.12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81.81</v>
      </c>
      <c r="W5">
        <v>0</v>
      </c>
      <c r="X5">
        <v>33.69</v>
      </c>
      <c r="Y5">
        <v>0</v>
      </c>
      <c r="Z5">
        <v>0</v>
      </c>
      <c r="AA5">
        <v>48.12</v>
      </c>
    </row>
    <row r="6" spans="1:27">
      <c r="G6" t="s">
        <v>48</v>
      </c>
      <c r="H6" s="115">
        <v>0</v>
      </c>
      <c r="I6" s="88">
        <v>33.69</v>
      </c>
      <c r="J6" s="88">
        <v>48.12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81.81</v>
      </c>
      <c r="W6">
        <v>0</v>
      </c>
      <c r="X6">
        <v>33.69</v>
      </c>
      <c r="Y6">
        <v>0</v>
      </c>
      <c r="Z6">
        <v>0</v>
      </c>
      <c r="AA6">
        <v>48.12</v>
      </c>
    </row>
    <row r="7" spans="1:27">
      <c r="G7" t="s">
        <v>49</v>
      </c>
      <c r="H7" s="115">
        <v>0</v>
      </c>
      <c r="I7" s="88">
        <v>28.88</v>
      </c>
      <c r="J7" s="88">
        <v>0</v>
      </c>
      <c r="K7" s="88">
        <v>0</v>
      </c>
      <c r="L7" s="88">
        <v>0</v>
      </c>
      <c r="M7" s="116">
        <v>0</v>
      </c>
      <c r="N7" s="115">
        <v>-23</v>
      </c>
      <c r="O7" s="88">
        <v>0</v>
      </c>
      <c r="P7" s="88">
        <v>-80</v>
      </c>
      <c r="Q7" s="88">
        <v>0</v>
      </c>
      <c r="R7" s="88">
        <v>0</v>
      </c>
      <c r="S7" s="116">
        <v>0</v>
      </c>
      <c r="U7" s="115">
        <v>-103</v>
      </c>
      <c r="V7" s="116">
        <v>28.88</v>
      </c>
      <c r="W7">
        <v>-23</v>
      </c>
      <c r="X7">
        <v>28.88</v>
      </c>
      <c r="Y7">
        <v>0</v>
      </c>
      <c r="Z7">
        <v>0</v>
      </c>
      <c r="AA7">
        <v>-80</v>
      </c>
    </row>
    <row r="8" spans="1:27">
      <c r="G8" t="s">
        <v>50</v>
      </c>
      <c r="H8" s="115">
        <v>19.25</v>
      </c>
      <c r="I8" s="88">
        <v>19.25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-50</v>
      </c>
      <c r="Q8" s="88">
        <v>-50</v>
      </c>
      <c r="R8" s="88">
        <v>0</v>
      </c>
      <c r="S8" s="116">
        <v>0</v>
      </c>
      <c r="U8" s="115">
        <v>-100</v>
      </c>
      <c r="V8" s="116">
        <v>38.5</v>
      </c>
      <c r="W8">
        <v>19.25</v>
      </c>
      <c r="X8">
        <v>19.25</v>
      </c>
      <c r="Y8">
        <v>0</v>
      </c>
      <c r="Z8">
        <v>-50</v>
      </c>
      <c r="AA8">
        <v>-50</v>
      </c>
    </row>
    <row r="9" spans="1:27">
      <c r="G9" t="s">
        <v>51</v>
      </c>
      <c r="H9" s="115">
        <v>25.99</v>
      </c>
      <c r="I9" s="88">
        <v>14.44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-135</v>
      </c>
      <c r="Q9" s="88">
        <v>0</v>
      </c>
      <c r="R9" s="88">
        <v>0</v>
      </c>
      <c r="S9" s="116">
        <v>0</v>
      </c>
      <c r="U9" s="115">
        <v>-135</v>
      </c>
      <c r="V9" s="116">
        <v>40.42</v>
      </c>
      <c r="W9">
        <v>25.99</v>
      </c>
      <c r="X9">
        <v>14.44</v>
      </c>
      <c r="Y9">
        <v>0</v>
      </c>
      <c r="Z9">
        <v>0</v>
      </c>
      <c r="AA9">
        <v>-135</v>
      </c>
    </row>
    <row r="10" spans="1:27">
      <c r="G10" t="s">
        <v>52</v>
      </c>
      <c r="H10" s="115">
        <v>25.98</v>
      </c>
      <c r="I10" s="88">
        <v>0</v>
      </c>
      <c r="J10" s="88">
        <v>0</v>
      </c>
      <c r="K10" s="88">
        <v>9.6300000000000008</v>
      </c>
      <c r="L10" s="88">
        <v>0</v>
      </c>
      <c r="M10" s="116">
        <v>0</v>
      </c>
      <c r="N10" s="115">
        <v>0</v>
      </c>
      <c r="O10" s="88">
        <v>-26</v>
      </c>
      <c r="P10" s="88">
        <v>-55</v>
      </c>
      <c r="Q10" s="88">
        <v>0</v>
      </c>
      <c r="R10" s="88">
        <v>0</v>
      </c>
      <c r="S10" s="116">
        <v>0</v>
      </c>
      <c r="U10" s="115">
        <v>-81</v>
      </c>
      <c r="V10" s="116">
        <v>35.61</v>
      </c>
      <c r="W10">
        <v>25.98</v>
      </c>
      <c r="X10">
        <v>-26</v>
      </c>
      <c r="Y10">
        <v>0</v>
      </c>
      <c r="Z10">
        <v>9.6300000000000008</v>
      </c>
      <c r="AA10">
        <v>-55</v>
      </c>
    </row>
    <row r="11" spans="1:27">
      <c r="G11" t="s">
        <v>53</v>
      </c>
      <c r="H11" s="115">
        <v>31.76</v>
      </c>
      <c r="I11" s="88">
        <v>62.57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94.32</v>
      </c>
      <c r="W11">
        <v>31.76</v>
      </c>
      <c r="X11">
        <v>62.57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18.29</v>
      </c>
      <c r="I12" s="88">
        <v>52.94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-60</v>
      </c>
      <c r="R12" s="88">
        <v>0</v>
      </c>
      <c r="S12" s="116">
        <v>0</v>
      </c>
      <c r="U12" s="115">
        <v>-60</v>
      </c>
      <c r="V12" s="116">
        <v>71.22</v>
      </c>
      <c r="W12">
        <v>18.29</v>
      </c>
      <c r="X12">
        <v>52.94</v>
      </c>
      <c r="Y12">
        <v>0</v>
      </c>
      <c r="Z12">
        <v>-60</v>
      </c>
      <c r="AA12">
        <v>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9.6300000000000008</v>
      </c>
      <c r="L13" s="88">
        <v>13.95</v>
      </c>
      <c r="M13" s="116">
        <v>0</v>
      </c>
      <c r="N13" s="115">
        <v>-61</v>
      </c>
      <c r="O13" s="88">
        <v>-65</v>
      </c>
      <c r="P13" s="88">
        <v>-15</v>
      </c>
      <c r="Q13" s="88">
        <v>0</v>
      </c>
      <c r="R13" s="88">
        <v>0</v>
      </c>
      <c r="S13" s="116">
        <v>0</v>
      </c>
      <c r="U13" s="115">
        <v>-141</v>
      </c>
      <c r="V13" s="116">
        <v>23.58</v>
      </c>
      <c r="W13">
        <v>-61</v>
      </c>
      <c r="X13">
        <v>-65</v>
      </c>
      <c r="Y13">
        <v>13.95</v>
      </c>
      <c r="Z13">
        <v>9.6300000000000008</v>
      </c>
      <c r="AA13">
        <v>-15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-56</v>
      </c>
      <c r="O14" s="88">
        <v>-50</v>
      </c>
      <c r="P14" s="88">
        <v>-15</v>
      </c>
      <c r="Q14" s="88">
        <v>0</v>
      </c>
      <c r="R14" s="88">
        <v>0</v>
      </c>
      <c r="S14" s="116">
        <v>0</v>
      </c>
      <c r="U14" s="115">
        <v>-121</v>
      </c>
      <c r="V14" s="116">
        <v>0</v>
      </c>
      <c r="W14">
        <v>-56</v>
      </c>
      <c r="X14">
        <v>-50</v>
      </c>
      <c r="Y14">
        <v>0</v>
      </c>
      <c r="Z14">
        <v>0</v>
      </c>
      <c r="AA14">
        <v>-15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8.66</v>
      </c>
      <c r="M15" s="116">
        <v>0</v>
      </c>
      <c r="N15" s="115">
        <v>-61</v>
      </c>
      <c r="O15" s="88">
        <v>-15</v>
      </c>
      <c r="P15" s="88">
        <v>-75</v>
      </c>
      <c r="Q15" s="88">
        <v>-65</v>
      </c>
      <c r="R15" s="88">
        <v>0</v>
      </c>
      <c r="S15" s="116">
        <v>0</v>
      </c>
      <c r="U15" s="115">
        <v>-216</v>
      </c>
      <c r="V15" s="116">
        <v>8.66</v>
      </c>
      <c r="W15">
        <v>-61</v>
      </c>
      <c r="X15">
        <v>-15</v>
      </c>
      <c r="Y15">
        <v>8.66</v>
      </c>
      <c r="Z15">
        <v>-65</v>
      </c>
      <c r="AA15">
        <v>-75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8.66</v>
      </c>
      <c r="M16" s="116">
        <v>0</v>
      </c>
      <c r="N16" s="115">
        <v>-47</v>
      </c>
      <c r="O16" s="88">
        <v>-25</v>
      </c>
      <c r="P16" s="88">
        <v>-20</v>
      </c>
      <c r="Q16" s="88">
        <v>0</v>
      </c>
      <c r="R16" s="88">
        <v>0</v>
      </c>
      <c r="S16" s="116">
        <v>0</v>
      </c>
      <c r="U16" s="115">
        <v>-92</v>
      </c>
      <c r="V16" s="116">
        <v>8.66</v>
      </c>
      <c r="W16">
        <v>-47</v>
      </c>
      <c r="X16">
        <v>-25</v>
      </c>
      <c r="Y16">
        <v>8.66</v>
      </c>
      <c r="Z16">
        <v>0</v>
      </c>
      <c r="AA16">
        <v>-20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9.6300000000000008</v>
      </c>
      <c r="L17" s="88">
        <v>0</v>
      </c>
      <c r="M17" s="116">
        <v>0</v>
      </c>
      <c r="N17" s="115">
        <v>-11</v>
      </c>
      <c r="O17" s="88">
        <v>-30</v>
      </c>
      <c r="P17" s="88">
        <v>-40</v>
      </c>
      <c r="Q17" s="88">
        <v>0</v>
      </c>
      <c r="R17" s="88">
        <v>0</v>
      </c>
      <c r="S17" s="116">
        <v>0</v>
      </c>
      <c r="U17" s="115">
        <v>-81</v>
      </c>
      <c r="V17" s="116">
        <v>9.6199999999999992</v>
      </c>
      <c r="W17">
        <v>-11</v>
      </c>
      <c r="X17">
        <v>-30</v>
      </c>
      <c r="Y17">
        <v>0</v>
      </c>
      <c r="Z17">
        <v>9.6300000000000008</v>
      </c>
      <c r="AA17">
        <v>-40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8.18</v>
      </c>
      <c r="M18" s="116">
        <v>0</v>
      </c>
      <c r="N18" s="115">
        <v>-60</v>
      </c>
      <c r="O18" s="88">
        <v>-40</v>
      </c>
      <c r="P18" s="88">
        <v>-40</v>
      </c>
      <c r="Q18" s="88">
        <v>0</v>
      </c>
      <c r="R18" s="88">
        <v>0</v>
      </c>
      <c r="S18" s="116">
        <v>0</v>
      </c>
      <c r="U18" s="115">
        <v>-140</v>
      </c>
      <c r="V18" s="116">
        <v>8.18</v>
      </c>
      <c r="W18">
        <v>-60</v>
      </c>
      <c r="X18">
        <v>-40</v>
      </c>
      <c r="Y18">
        <v>8.18</v>
      </c>
      <c r="Z18">
        <v>0</v>
      </c>
      <c r="AA18">
        <v>-40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12.99</v>
      </c>
      <c r="M19" s="116">
        <v>0</v>
      </c>
      <c r="N19" s="115">
        <v>-80</v>
      </c>
      <c r="O19" s="88">
        <v>-10</v>
      </c>
      <c r="P19" s="88">
        <v>-40</v>
      </c>
      <c r="Q19" s="88">
        <v>-60</v>
      </c>
      <c r="R19" s="88">
        <v>0</v>
      </c>
      <c r="S19" s="116">
        <v>0</v>
      </c>
      <c r="U19" s="115">
        <v>-190</v>
      </c>
      <c r="V19" s="116">
        <v>12.99</v>
      </c>
      <c r="W19">
        <v>-80</v>
      </c>
      <c r="X19">
        <v>-10</v>
      </c>
      <c r="Y19">
        <v>12.99</v>
      </c>
      <c r="Z19">
        <v>-60</v>
      </c>
      <c r="AA19">
        <v>-40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5.78</v>
      </c>
      <c r="M20" s="116">
        <v>0</v>
      </c>
      <c r="N20" s="115">
        <v>-73</v>
      </c>
      <c r="O20" s="88">
        <v>-60</v>
      </c>
      <c r="P20" s="88">
        <v>-40</v>
      </c>
      <c r="Q20" s="88">
        <v>0</v>
      </c>
      <c r="R20" s="88">
        <v>0</v>
      </c>
      <c r="S20" s="116">
        <v>0</v>
      </c>
      <c r="U20" s="115">
        <v>-173</v>
      </c>
      <c r="V20" s="116">
        <v>5.78</v>
      </c>
      <c r="W20">
        <v>-73</v>
      </c>
      <c r="X20">
        <v>-60</v>
      </c>
      <c r="Y20">
        <v>5.78</v>
      </c>
      <c r="Z20">
        <v>0</v>
      </c>
      <c r="AA20">
        <v>-40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3.31</v>
      </c>
      <c r="M21" s="116">
        <v>0</v>
      </c>
      <c r="N21" s="115">
        <v>-119</v>
      </c>
      <c r="O21" s="88">
        <v>-45</v>
      </c>
      <c r="P21" s="88">
        <v>-120</v>
      </c>
      <c r="Q21" s="88">
        <v>0</v>
      </c>
      <c r="R21" s="88">
        <v>0</v>
      </c>
      <c r="S21" s="116">
        <v>0</v>
      </c>
      <c r="U21" s="115">
        <v>-284</v>
      </c>
      <c r="V21" s="116">
        <v>3.31</v>
      </c>
      <c r="W21">
        <v>-119</v>
      </c>
      <c r="X21">
        <v>-45</v>
      </c>
      <c r="Y21">
        <v>3.31</v>
      </c>
      <c r="Z21">
        <v>0</v>
      </c>
      <c r="AA21">
        <v>-120</v>
      </c>
    </row>
    <row r="22" spans="7:27">
      <c r="G22" t="s">
        <v>64</v>
      </c>
      <c r="H22" s="115">
        <v>0</v>
      </c>
      <c r="I22" s="88">
        <v>38.5</v>
      </c>
      <c r="J22" s="88">
        <v>0</v>
      </c>
      <c r="K22" s="88">
        <v>0</v>
      </c>
      <c r="L22" s="88">
        <v>0</v>
      </c>
      <c r="M22" s="116">
        <v>0</v>
      </c>
      <c r="N22" s="115">
        <v>-104</v>
      </c>
      <c r="O22" s="88">
        <v>0</v>
      </c>
      <c r="P22" s="88">
        <v>-55</v>
      </c>
      <c r="Q22" s="88">
        <v>0</v>
      </c>
      <c r="R22" s="88">
        <v>0</v>
      </c>
      <c r="S22" s="116">
        <v>0</v>
      </c>
      <c r="U22" s="115">
        <v>-159</v>
      </c>
      <c r="V22" s="116">
        <v>38.5</v>
      </c>
      <c r="W22">
        <v>-104</v>
      </c>
      <c r="X22">
        <v>38.5</v>
      </c>
      <c r="Y22">
        <v>0</v>
      </c>
      <c r="Z22">
        <v>0</v>
      </c>
      <c r="AA22">
        <v>-55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-107</v>
      </c>
      <c r="O23" s="88">
        <v>-10</v>
      </c>
      <c r="P23" s="88">
        <v>-40</v>
      </c>
      <c r="Q23" s="88">
        <v>-65</v>
      </c>
      <c r="R23" s="88">
        <v>0</v>
      </c>
      <c r="S23" s="116">
        <v>0</v>
      </c>
      <c r="U23" s="115">
        <v>-222</v>
      </c>
      <c r="V23" s="116">
        <v>0</v>
      </c>
      <c r="W23">
        <v>-107</v>
      </c>
      <c r="X23">
        <v>-10</v>
      </c>
      <c r="Y23">
        <v>0</v>
      </c>
      <c r="Z23">
        <v>-65</v>
      </c>
      <c r="AA23">
        <v>-40</v>
      </c>
    </row>
    <row r="24" spans="7:27">
      <c r="G24" t="s">
        <v>66</v>
      </c>
      <c r="H24" s="115">
        <v>0</v>
      </c>
      <c r="I24" s="88">
        <v>28.88</v>
      </c>
      <c r="J24" s="88">
        <v>0</v>
      </c>
      <c r="K24" s="88">
        <v>0</v>
      </c>
      <c r="L24" s="88">
        <v>0</v>
      </c>
      <c r="M24" s="116">
        <v>0</v>
      </c>
      <c r="N24" s="115">
        <v>-88</v>
      </c>
      <c r="O24" s="88">
        <v>0</v>
      </c>
      <c r="P24" s="88">
        <v>-15</v>
      </c>
      <c r="Q24" s="88">
        <v>0</v>
      </c>
      <c r="R24" s="88">
        <v>0</v>
      </c>
      <c r="S24" s="116">
        <v>0</v>
      </c>
      <c r="U24" s="115">
        <v>-103</v>
      </c>
      <c r="V24" s="116">
        <v>28.88</v>
      </c>
      <c r="W24">
        <v>-88</v>
      </c>
      <c r="X24">
        <v>28.88</v>
      </c>
      <c r="Y24">
        <v>0</v>
      </c>
      <c r="Z24">
        <v>0</v>
      </c>
      <c r="AA24">
        <v>-15</v>
      </c>
    </row>
    <row r="25" spans="7:27">
      <c r="G25" t="s">
        <v>67</v>
      </c>
      <c r="H25" s="115">
        <v>0</v>
      </c>
      <c r="I25" s="88">
        <v>28.87</v>
      </c>
      <c r="J25" s="88">
        <v>0</v>
      </c>
      <c r="K25" s="88">
        <v>0</v>
      </c>
      <c r="L25" s="88">
        <v>13.48</v>
      </c>
      <c r="M25" s="116">
        <v>0</v>
      </c>
      <c r="N25" s="115">
        <v>-127</v>
      </c>
      <c r="O25" s="88">
        <v>0</v>
      </c>
      <c r="P25" s="88">
        <v>-15</v>
      </c>
      <c r="Q25" s="88">
        <v>0</v>
      </c>
      <c r="R25" s="88">
        <v>0</v>
      </c>
      <c r="S25" s="116">
        <v>0</v>
      </c>
      <c r="U25" s="115">
        <v>-142</v>
      </c>
      <c r="V25" s="116">
        <v>42.35</v>
      </c>
      <c r="W25">
        <v>-127</v>
      </c>
      <c r="X25">
        <v>28.87</v>
      </c>
      <c r="Y25">
        <v>13.48</v>
      </c>
      <c r="Z25">
        <v>0</v>
      </c>
      <c r="AA25">
        <v>-15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-169</v>
      </c>
      <c r="O26" s="88">
        <v>0</v>
      </c>
      <c r="P26" s="88">
        <v>-15</v>
      </c>
      <c r="Q26" s="88">
        <v>0</v>
      </c>
      <c r="R26" s="88">
        <v>0</v>
      </c>
      <c r="S26" s="116">
        <v>0</v>
      </c>
      <c r="U26" s="115">
        <v>-184</v>
      </c>
      <c r="V26" s="116">
        <v>0</v>
      </c>
      <c r="W26">
        <v>-169</v>
      </c>
      <c r="X26">
        <v>0</v>
      </c>
      <c r="Y26">
        <v>0</v>
      </c>
      <c r="Z26">
        <v>0</v>
      </c>
      <c r="AA26">
        <v>-15</v>
      </c>
    </row>
    <row r="27" spans="7:27">
      <c r="G27" t="s">
        <v>69</v>
      </c>
      <c r="H27" s="115">
        <v>0</v>
      </c>
      <c r="I27" s="88">
        <v>38.5</v>
      </c>
      <c r="J27" s="88">
        <v>0</v>
      </c>
      <c r="K27" s="88">
        <v>0</v>
      </c>
      <c r="L27" s="88">
        <v>0</v>
      </c>
      <c r="M27" s="116">
        <v>0</v>
      </c>
      <c r="N27" s="115">
        <v>-36</v>
      </c>
      <c r="O27" s="88">
        <v>0</v>
      </c>
      <c r="P27" s="88">
        <v>-60</v>
      </c>
      <c r="Q27" s="88">
        <v>-65</v>
      </c>
      <c r="R27" s="88">
        <v>0</v>
      </c>
      <c r="S27" s="116">
        <v>0</v>
      </c>
      <c r="U27" s="115">
        <v>-161</v>
      </c>
      <c r="V27" s="116">
        <v>38.5</v>
      </c>
      <c r="W27">
        <v>-36</v>
      </c>
      <c r="X27">
        <v>38.5</v>
      </c>
      <c r="Y27">
        <v>0</v>
      </c>
      <c r="Z27">
        <v>-65</v>
      </c>
      <c r="AA27">
        <v>-60</v>
      </c>
    </row>
    <row r="28" spans="7:27">
      <c r="G28" t="s">
        <v>70</v>
      </c>
      <c r="H28" s="115">
        <v>0</v>
      </c>
      <c r="I28" s="88">
        <v>28.88</v>
      </c>
      <c r="J28" s="88">
        <v>0</v>
      </c>
      <c r="K28" s="88">
        <v>0</v>
      </c>
      <c r="L28" s="88">
        <v>0</v>
      </c>
      <c r="M28" s="116">
        <v>0</v>
      </c>
      <c r="N28" s="115">
        <v>-49.67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-49.67</v>
      </c>
      <c r="V28" s="116">
        <v>28.88</v>
      </c>
      <c r="W28">
        <v>-49.67</v>
      </c>
      <c r="X28">
        <v>28.88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33.69</v>
      </c>
      <c r="J29" s="88">
        <v>0</v>
      </c>
      <c r="K29" s="88">
        <v>0</v>
      </c>
      <c r="L29" s="88">
        <v>0</v>
      </c>
      <c r="M29" s="116">
        <v>0</v>
      </c>
      <c r="N29" s="115">
        <v>-29.92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-29.92</v>
      </c>
      <c r="V29" s="116">
        <v>33.69</v>
      </c>
      <c r="W29">
        <v>-29.92</v>
      </c>
      <c r="X29">
        <v>33.69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25.36</v>
      </c>
      <c r="J30" s="88">
        <v>0</v>
      </c>
      <c r="K30" s="88">
        <v>8.4499999999999993</v>
      </c>
      <c r="L30" s="88">
        <v>0</v>
      </c>
      <c r="M30" s="116">
        <v>0</v>
      </c>
      <c r="N30" s="115">
        <v>-70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-70</v>
      </c>
      <c r="V30" s="116">
        <v>33.81</v>
      </c>
      <c r="W30">
        <v>-70</v>
      </c>
      <c r="X30">
        <v>25.36</v>
      </c>
      <c r="Y30">
        <v>0</v>
      </c>
      <c r="Z30">
        <v>8.4499999999999993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7.33</v>
      </c>
      <c r="M31" s="116">
        <v>0</v>
      </c>
      <c r="N31" s="115">
        <v>-60</v>
      </c>
      <c r="O31" s="88">
        <v>-10</v>
      </c>
      <c r="P31" s="88">
        <v>0</v>
      </c>
      <c r="Q31" s="88">
        <v>-45</v>
      </c>
      <c r="R31" s="88">
        <v>0</v>
      </c>
      <c r="S31" s="116">
        <v>0</v>
      </c>
      <c r="U31" s="115">
        <v>-115</v>
      </c>
      <c r="V31" s="116">
        <v>7.33</v>
      </c>
      <c r="W31">
        <v>-60</v>
      </c>
      <c r="X31">
        <v>-10</v>
      </c>
      <c r="Y31">
        <v>7.33</v>
      </c>
      <c r="Z31">
        <v>-45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6.61</v>
      </c>
      <c r="L32" s="88">
        <v>0</v>
      </c>
      <c r="M32" s="116">
        <v>0</v>
      </c>
      <c r="N32" s="115">
        <v>-150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-150</v>
      </c>
      <c r="V32" s="116">
        <v>6.61</v>
      </c>
      <c r="W32">
        <v>-150</v>
      </c>
      <c r="X32">
        <v>0</v>
      </c>
      <c r="Y32">
        <v>0</v>
      </c>
      <c r="Z32">
        <v>6.61</v>
      </c>
      <c r="AA32">
        <v>0</v>
      </c>
    </row>
    <row r="33" spans="7:27">
      <c r="G33" t="s">
        <v>75</v>
      </c>
      <c r="H33" s="115">
        <v>0</v>
      </c>
      <c r="I33" s="88">
        <v>14.44</v>
      </c>
      <c r="J33" s="88">
        <v>0</v>
      </c>
      <c r="K33" s="88">
        <v>19.25</v>
      </c>
      <c r="L33" s="88">
        <v>0</v>
      </c>
      <c r="M33" s="116">
        <v>0</v>
      </c>
      <c r="N33" s="115">
        <v>-161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-161</v>
      </c>
      <c r="V33" s="116">
        <v>33.69</v>
      </c>
      <c r="W33">
        <v>-161</v>
      </c>
      <c r="X33">
        <v>14.44</v>
      </c>
      <c r="Y33">
        <v>0</v>
      </c>
      <c r="Z33">
        <v>19.25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48.12</v>
      </c>
      <c r="L34" s="88">
        <v>0.59</v>
      </c>
      <c r="M34" s="116">
        <v>0</v>
      </c>
      <c r="N34" s="115">
        <v>-134</v>
      </c>
      <c r="O34" s="88">
        <v>0</v>
      </c>
      <c r="P34" s="88">
        <v>-35</v>
      </c>
      <c r="Q34" s="88">
        <v>0</v>
      </c>
      <c r="R34" s="88">
        <v>0</v>
      </c>
      <c r="S34" s="116">
        <v>0</v>
      </c>
      <c r="U34" s="115">
        <v>-169</v>
      </c>
      <c r="V34" s="116">
        <v>48.71</v>
      </c>
      <c r="W34">
        <v>-134</v>
      </c>
      <c r="X34">
        <v>0</v>
      </c>
      <c r="Y34">
        <v>0.59</v>
      </c>
      <c r="Z34">
        <v>48.12</v>
      </c>
      <c r="AA34">
        <v>-35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-125</v>
      </c>
      <c r="O35" s="88">
        <v>-15</v>
      </c>
      <c r="P35" s="88">
        <v>0</v>
      </c>
      <c r="Q35" s="88">
        <v>0</v>
      </c>
      <c r="R35" s="88">
        <v>0</v>
      </c>
      <c r="S35" s="116">
        <v>0</v>
      </c>
      <c r="U35" s="115">
        <v>-140</v>
      </c>
      <c r="V35" s="116">
        <v>0</v>
      </c>
      <c r="W35">
        <v>-125</v>
      </c>
      <c r="X35">
        <v>-15</v>
      </c>
      <c r="Y35">
        <v>0</v>
      </c>
      <c r="Z35">
        <v>0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10.25</v>
      </c>
      <c r="M36" s="116">
        <v>0</v>
      </c>
      <c r="N36" s="115">
        <v>-140</v>
      </c>
      <c r="O36" s="88">
        <v>-25</v>
      </c>
      <c r="P36" s="88">
        <v>0</v>
      </c>
      <c r="Q36" s="88">
        <v>0</v>
      </c>
      <c r="R36" s="88">
        <v>0</v>
      </c>
      <c r="S36" s="116">
        <v>0</v>
      </c>
      <c r="U36" s="115">
        <v>-165</v>
      </c>
      <c r="V36" s="116">
        <v>10.25</v>
      </c>
      <c r="W36">
        <v>-140</v>
      </c>
      <c r="X36">
        <v>-25</v>
      </c>
      <c r="Y36">
        <v>10.25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14.44</v>
      </c>
      <c r="K37" s="88">
        <v>19.25</v>
      </c>
      <c r="L37" s="88">
        <v>15.88</v>
      </c>
      <c r="M37" s="116">
        <v>0</v>
      </c>
      <c r="N37" s="115">
        <v>-44</v>
      </c>
      <c r="O37" s="88">
        <v>-45</v>
      </c>
      <c r="P37" s="88">
        <v>0</v>
      </c>
      <c r="Q37" s="88">
        <v>0</v>
      </c>
      <c r="R37" s="88">
        <v>0</v>
      </c>
      <c r="S37" s="116">
        <v>0</v>
      </c>
      <c r="U37" s="115">
        <v>-89</v>
      </c>
      <c r="V37" s="116">
        <v>49.57</v>
      </c>
      <c r="W37">
        <v>-44</v>
      </c>
      <c r="X37">
        <v>-45</v>
      </c>
      <c r="Y37">
        <v>15.88</v>
      </c>
      <c r="Z37">
        <v>19.25</v>
      </c>
      <c r="AA37">
        <v>14.44</v>
      </c>
    </row>
    <row r="38" spans="7:27">
      <c r="G38" t="s">
        <v>80</v>
      </c>
      <c r="H38" s="115">
        <v>0</v>
      </c>
      <c r="I38" s="88">
        <v>0</v>
      </c>
      <c r="J38" s="88">
        <v>14.44</v>
      </c>
      <c r="K38" s="88">
        <v>38.49</v>
      </c>
      <c r="L38" s="88">
        <v>9.6300000000000008</v>
      </c>
      <c r="M38" s="116">
        <v>0</v>
      </c>
      <c r="N38" s="115">
        <v>-44</v>
      </c>
      <c r="O38" s="88">
        <v>-85</v>
      </c>
      <c r="P38" s="88">
        <v>0</v>
      </c>
      <c r="Q38" s="88">
        <v>0</v>
      </c>
      <c r="R38" s="88">
        <v>0</v>
      </c>
      <c r="S38" s="116">
        <v>0</v>
      </c>
      <c r="U38" s="115">
        <v>-129</v>
      </c>
      <c r="V38" s="116">
        <v>62.56</v>
      </c>
      <c r="W38">
        <v>-44</v>
      </c>
      <c r="X38">
        <v>-85</v>
      </c>
      <c r="Y38">
        <v>9.6300000000000008</v>
      </c>
      <c r="Z38">
        <v>38.49</v>
      </c>
      <c r="AA38">
        <v>14.44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-46</v>
      </c>
      <c r="O39" s="88">
        <v>-40</v>
      </c>
      <c r="P39" s="88">
        <v>-40</v>
      </c>
      <c r="Q39" s="88">
        <v>0</v>
      </c>
      <c r="R39" s="88">
        <v>0</v>
      </c>
      <c r="S39" s="116">
        <v>0</v>
      </c>
      <c r="U39" s="115">
        <v>-126</v>
      </c>
      <c r="V39" s="116">
        <v>0</v>
      </c>
      <c r="W39">
        <v>-46</v>
      </c>
      <c r="X39">
        <v>-40</v>
      </c>
      <c r="Y39">
        <v>0</v>
      </c>
      <c r="Z39">
        <v>0</v>
      </c>
      <c r="AA39">
        <v>-40</v>
      </c>
    </row>
    <row r="40" spans="7:27">
      <c r="G40" t="s">
        <v>82</v>
      </c>
      <c r="H40" s="115">
        <v>10.59</v>
      </c>
      <c r="I40" s="88">
        <v>14.44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-90</v>
      </c>
      <c r="Q40" s="88">
        <v>0</v>
      </c>
      <c r="R40" s="88">
        <v>0</v>
      </c>
      <c r="S40" s="116">
        <v>0</v>
      </c>
      <c r="U40" s="115">
        <v>-90</v>
      </c>
      <c r="V40" s="116">
        <v>25.02</v>
      </c>
      <c r="W40">
        <v>10.59</v>
      </c>
      <c r="X40">
        <v>14.44</v>
      </c>
      <c r="Y40">
        <v>0</v>
      </c>
      <c r="Z40">
        <v>0</v>
      </c>
      <c r="AA40">
        <v>-90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28.88</v>
      </c>
      <c r="L41" s="88">
        <v>0</v>
      </c>
      <c r="M41" s="116">
        <v>0</v>
      </c>
      <c r="N41" s="115">
        <v>-31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-61</v>
      </c>
      <c r="V41" s="116">
        <v>28.88</v>
      </c>
      <c r="W41">
        <v>-31</v>
      </c>
      <c r="X41">
        <v>0</v>
      </c>
      <c r="Y41">
        <v>0</v>
      </c>
      <c r="Z41">
        <v>28.88</v>
      </c>
      <c r="AA41">
        <v>-30</v>
      </c>
    </row>
    <row r="42" spans="7:27">
      <c r="G42" t="s">
        <v>84</v>
      </c>
      <c r="H42" s="115">
        <v>14.44</v>
      </c>
      <c r="I42" s="88">
        <v>0</v>
      </c>
      <c r="J42" s="88">
        <v>38.5</v>
      </c>
      <c r="K42" s="88">
        <v>19.25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72.19</v>
      </c>
      <c r="W42">
        <v>14.44</v>
      </c>
      <c r="X42">
        <v>0</v>
      </c>
      <c r="Y42">
        <v>0</v>
      </c>
      <c r="Z42">
        <v>19.25</v>
      </c>
      <c r="AA42">
        <v>38.5</v>
      </c>
    </row>
    <row r="43" spans="7:27">
      <c r="G43" t="s">
        <v>85</v>
      </c>
      <c r="H43" s="115">
        <v>36.58</v>
      </c>
      <c r="I43" s="88">
        <v>57.74</v>
      </c>
      <c r="J43" s="88">
        <v>48.13</v>
      </c>
      <c r="K43" s="88">
        <v>0</v>
      </c>
      <c r="L43" s="88">
        <v>26.47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168.92</v>
      </c>
      <c r="W43">
        <v>36.58</v>
      </c>
      <c r="X43">
        <v>57.74</v>
      </c>
      <c r="Y43">
        <v>26.47</v>
      </c>
      <c r="Z43">
        <v>0</v>
      </c>
      <c r="AA43">
        <v>48.13</v>
      </c>
    </row>
    <row r="44" spans="7:27">
      <c r="G44" t="s">
        <v>86</v>
      </c>
      <c r="H44" s="115">
        <v>23.1</v>
      </c>
      <c r="I44" s="88">
        <v>67.36</v>
      </c>
      <c r="J44" s="88">
        <v>48.13</v>
      </c>
      <c r="K44" s="88">
        <v>9.6300000000000008</v>
      </c>
      <c r="L44" s="88">
        <v>17.809999999999999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166.03</v>
      </c>
      <c r="W44">
        <v>23.1</v>
      </c>
      <c r="X44">
        <v>67.36</v>
      </c>
      <c r="Y44">
        <v>17.809999999999999</v>
      </c>
      <c r="Z44">
        <v>9.6300000000000008</v>
      </c>
      <c r="AA44">
        <v>48.13</v>
      </c>
    </row>
    <row r="45" spans="7:27">
      <c r="G45" t="s">
        <v>87</v>
      </c>
      <c r="H45" s="115">
        <v>44.27</v>
      </c>
      <c r="I45" s="88">
        <v>33.69</v>
      </c>
      <c r="J45" s="88">
        <v>38.5</v>
      </c>
      <c r="K45" s="88">
        <v>28.88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145.34</v>
      </c>
      <c r="W45">
        <v>44.27</v>
      </c>
      <c r="X45">
        <v>33.69</v>
      </c>
      <c r="Y45">
        <v>0</v>
      </c>
      <c r="Z45">
        <v>28.88</v>
      </c>
      <c r="AA45">
        <v>38.5</v>
      </c>
    </row>
    <row r="46" spans="7:27">
      <c r="G46" t="s">
        <v>88</v>
      </c>
      <c r="H46" s="115">
        <v>29.84</v>
      </c>
      <c r="I46" s="88">
        <v>0</v>
      </c>
      <c r="J46" s="88">
        <v>38.49</v>
      </c>
      <c r="K46" s="88">
        <v>9.6300000000000008</v>
      </c>
      <c r="L46" s="88">
        <v>0</v>
      </c>
      <c r="M46" s="116">
        <v>0</v>
      </c>
      <c r="N46" s="115">
        <v>0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-20</v>
      </c>
      <c r="V46" s="116">
        <v>77.959999999999994</v>
      </c>
      <c r="W46">
        <v>29.84</v>
      </c>
      <c r="X46">
        <v>-20</v>
      </c>
      <c r="Y46">
        <v>0</v>
      </c>
      <c r="Z46">
        <v>9.6300000000000008</v>
      </c>
      <c r="AA46">
        <v>38.49</v>
      </c>
    </row>
    <row r="47" spans="7:27">
      <c r="G47" t="s">
        <v>89</v>
      </c>
      <c r="H47" s="115">
        <v>29.84</v>
      </c>
      <c r="I47" s="88">
        <v>0</v>
      </c>
      <c r="J47" s="88">
        <v>0</v>
      </c>
      <c r="K47" s="88">
        <v>0</v>
      </c>
      <c r="L47" s="88">
        <v>5.79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35.630000000000003</v>
      </c>
      <c r="W47">
        <v>29.84</v>
      </c>
      <c r="X47">
        <v>0</v>
      </c>
      <c r="Y47">
        <v>5.79</v>
      </c>
      <c r="Z47">
        <v>0</v>
      </c>
      <c r="AA47">
        <v>0</v>
      </c>
    </row>
    <row r="48" spans="7:27">
      <c r="G48" t="s">
        <v>90</v>
      </c>
      <c r="H48" s="115">
        <v>6.74</v>
      </c>
      <c r="I48" s="88">
        <v>0</v>
      </c>
      <c r="J48" s="88">
        <v>16.5</v>
      </c>
      <c r="K48" s="88">
        <v>19.239999999999998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42.48</v>
      </c>
      <c r="W48">
        <v>6.74</v>
      </c>
      <c r="X48">
        <v>0</v>
      </c>
      <c r="Y48">
        <v>0</v>
      </c>
      <c r="Z48">
        <v>19.239999999999998</v>
      </c>
      <c r="AA48">
        <v>16.5</v>
      </c>
    </row>
    <row r="49" spans="7:27">
      <c r="G49" t="s">
        <v>91</v>
      </c>
      <c r="H49" s="115">
        <v>0</v>
      </c>
      <c r="I49" s="88">
        <v>57.75</v>
      </c>
      <c r="J49" s="88">
        <v>0</v>
      </c>
      <c r="K49" s="88">
        <v>19.25</v>
      </c>
      <c r="L49" s="88">
        <v>25.99</v>
      </c>
      <c r="M49" s="116">
        <v>0</v>
      </c>
      <c r="N49" s="115">
        <v>-135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-135</v>
      </c>
      <c r="V49" s="116">
        <v>102.99</v>
      </c>
      <c r="W49">
        <v>-135</v>
      </c>
      <c r="X49">
        <v>57.75</v>
      </c>
      <c r="Y49">
        <v>25.99</v>
      </c>
      <c r="Z49">
        <v>19.25</v>
      </c>
      <c r="AA49">
        <v>0</v>
      </c>
    </row>
    <row r="50" spans="7:27">
      <c r="G50" t="s">
        <v>92</v>
      </c>
      <c r="H50" s="115">
        <v>0</v>
      </c>
      <c r="I50" s="88">
        <v>33.69</v>
      </c>
      <c r="J50" s="88">
        <v>0</v>
      </c>
      <c r="K50" s="88">
        <v>19.25</v>
      </c>
      <c r="L50" s="88">
        <v>0</v>
      </c>
      <c r="M50" s="116">
        <v>0</v>
      </c>
      <c r="N50" s="115">
        <v>-113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-113</v>
      </c>
      <c r="V50" s="116">
        <v>52.94</v>
      </c>
      <c r="W50">
        <v>-113</v>
      </c>
      <c r="X50">
        <v>33.69</v>
      </c>
      <c r="Y50">
        <v>0</v>
      </c>
      <c r="Z50">
        <v>19.25</v>
      </c>
      <c r="AA50">
        <v>0</v>
      </c>
    </row>
    <row r="51" spans="7:27">
      <c r="G51" t="s">
        <v>93</v>
      </c>
      <c r="H51" s="115">
        <v>0</v>
      </c>
      <c r="I51" s="88">
        <v>19.25</v>
      </c>
      <c r="J51" s="88">
        <v>0</v>
      </c>
      <c r="K51" s="88">
        <v>0</v>
      </c>
      <c r="L51" s="88">
        <v>0</v>
      </c>
      <c r="M51" s="116">
        <v>0</v>
      </c>
      <c r="N51" s="115">
        <v>-59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-79</v>
      </c>
      <c r="V51" s="116">
        <v>19.25</v>
      </c>
      <c r="W51">
        <v>-59</v>
      </c>
      <c r="X51">
        <v>19.25</v>
      </c>
      <c r="Y51">
        <v>0</v>
      </c>
      <c r="Z51">
        <v>0</v>
      </c>
      <c r="AA51">
        <v>-20</v>
      </c>
    </row>
    <row r="52" spans="7:27">
      <c r="G52" t="s">
        <v>94</v>
      </c>
      <c r="H52" s="115">
        <v>0</v>
      </c>
      <c r="I52" s="88">
        <v>19.25</v>
      </c>
      <c r="J52" s="88">
        <v>0</v>
      </c>
      <c r="K52" s="88">
        <v>9.6300000000000008</v>
      </c>
      <c r="L52" s="88">
        <v>0</v>
      </c>
      <c r="M52" s="116">
        <v>0</v>
      </c>
      <c r="N52" s="115">
        <v>-38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-38</v>
      </c>
      <c r="V52" s="116">
        <v>28.88</v>
      </c>
      <c r="W52">
        <v>-38</v>
      </c>
      <c r="X52">
        <v>19.25</v>
      </c>
      <c r="Y52">
        <v>0</v>
      </c>
      <c r="Z52">
        <v>9.6300000000000008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9.6300000000000008</v>
      </c>
      <c r="L53" s="88">
        <v>21.54</v>
      </c>
      <c r="M53" s="116">
        <v>0</v>
      </c>
      <c r="N53" s="115">
        <v>-50</v>
      </c>
      <c r="O53" s="88">
        <v>-42</v>
      </c>
      <c r="P53" s="88">
        <v>-100</v>
      </c>
      <c r="Q53" s="88">
        <v>0</v>
      </c>
      <c r="R53" s="88">
        <v>0</v>
      </c>
      <c r="S53" s="116">
        <v>0</v>
      </c>
      <c r="U53" s="115">
        <v>-192</v>
      </c>
      <c r="V53" s="116">
        <v>31.17</v>
      </c>
      <c r="W53">
        <v>-50</v>
      </c>
      <c r="X53">
        <v>-42</v>
      </c>
      <c r="Y53">
        <v>21.54</v>
      </c>
      <c r="Z53">
        <v>9.6300000000000008</v>
      </c>
      <c r="AA53">
        <v>-100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9.6300000000000008</v>
      </c>
      <c r="L54" s="88">
        <v>21.94</v>
      </c>
      <c r="M54" s="116">
        <v>0</v>
      </c>
      <c r="N54" s="115">
        <v>-22</v>
      </c>
      <c r="O54" s="88">
        <v>0</v>
      </c>
      <c r="P54" s="88">
        <v>-70</v>
      </c>
      <c r="Q54" s="88">
        <v>0</v>
      </c>
      <c r="R54" s="88">
        <v>0</v>
      </c>
      <c r="S54" s="116">
        <v>0</v>
      </c>
      <c r="U54" s="115">
        <v>-92</v>
      </c>
      <c r="V54" s="116">
        <v>31.57</v>
      </c>
      <c r="W54">
        <v>-22</v>
      </c>
      <c r="X54">
        <v>0</v>
      </c>
      <c r="Y54">
        <v>21.94</v>
      </c>
      <c r="Z54">
        <v>9.6300000000000008</v>
      </c>
      <c r="AA54">
        <v>-70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19.25</v>
      </c>
      <c r="L55" s="88">
        <v>25.7</v>
      </c>
      <c r="M55" s="116">
        <v>0</v>
      </c>
      <c r="N55" s="115">
        <v>-80</v>
      </c>
      <c r="O55" s="88">
        <v>0</v>
      </c>
      <c r="P55" s="88">
        <v>-145</v>
      </c>
      <c r="Q55" s="88">
        <v>0</v>
      </c>
      <c r="R55" s="88">
        <v>0</v>
      </c>
      <c r="S55" s="116">
        <v>0</v>
      </c>
      <c r="U55" s="115">
        <v>-225</v>
      </c>
      <c r="V55" s="116">
        <v>44.95</v>
      </c>
      <c r="W55">
        <v>-80</v>
      </c>
      <c r="X55">
        <v>0</v>
      </c>
      <c r="Y55">
        <v>25.7</v>
      </c>
      <c r="Z55">
        <v>19.25</v>
      </c>
      <c r="AA55">
        <v>-145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9.6300000000000008</v>
      </c>
      <c r="L56" s="88">
        <v>19.25</v>
      </c>
      <c r="M56" s="116">
        <v>0</v>
      </c>
      <c r="N56" s="115">
        <v>-65</v>
      </c>
      <c r="O56" s="88">
        <v>0</v>
      </c>
      <c r="P56" s="88">
        <v>-167</v>
      </c>
      <c r="Q56" s="88">
        <v>0</v>
      </c>
      <c r="R56" s="88">
        <v>0</v>
      </c>
      <c r="S56" s="116">
        <v>0</v>
      </c>
      <c r="U56" s="115">
        <v>-232</v>
      </c>
      <c r="V56" s="116">
        <v>28.88</v>
      </c>
      <c r="W56">
        <v>-65</v>
      </c>
      <c r="X56">
        <v>0</v>
      </c>
      <c r="Y56">
        <v>19.25</v>
      </c>
      <c r="Z56">
        <v>9.6300000000000008</v>
      </c>
      <c r="AA56">
        <v>-167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19.25</v>
      </c>
      <c r="L57" s="88">
        <v>21.18</v>
      </c>
      <c r="M57" s="116">
        <v>0</v>
      </c>
      <c r="N57" s="115">
        <v>-92</v>
      </c>
      <c r="O57" s="88">
        <v>0</v>
      </c>
      <c r="P57" s="88">
        <v>-70</v>
      </c>
      <c r="Q57" s="88">
        <v>0</v>
      </c>
      <c r="R57" s="88">
        <v>0</v>
      </c>
      <c r="S57" s="116">
        <v>0</v>
      </c>
      <c r="U57" s="115">
        <v>-162</v>
      </c>
      <c r="V57" s="116">
        <v>40.42</v>
      </c>
      <c r="W57">
        <v>-92</v>
      </c>
      <c r="X57">
        <v>0</v>
      </c>
      <c r="Y57">
        <v>21.18</v>
      </c>
      <c r="Z57">
        <v>19.25</v>
      </c>
      <c r="AA57">
        <v>-70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19.25</v>
      </c>
      <c r="L58" s="88">
        <v>12.01</v>
      </c>
      <c r="M58" s="116">
        <v>0</v>
      </c>
      <c r="N58" s="115">
        <v>-99</v>
      </c>
      <c r="O58" s="88">
        <v>0</v>
      </c>
      <c r="P58" s="88">
        <v>-30</v>
      </c>
      <c r="Q58" s="88">
        <v>0</v>
      </c>
      <c r="R58" s="88">
        <v>0</v>
      </c>
      <c r="S58" s="116">
        <v>0</v>
      </c>
      <c r="U58" s="115">
        <v>-129</v>
      </c>
      <c r="V58" s="116">
        <v>31.26</v>
      </c>
      <c r="W58">
        <v>-99</v>
      </c>
      <c r="X58">
        <v>0</v>
      </c>
      <c r="Y58">
        <v>12.01</v>
      </c>
      <c r="Z58">
        <v>19.25</v>
      </c>
      <c r="AA58">
        <v>-30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14.44</v>
      </c>
      <c r="L59" s="88">
        <v>7.42</v>
      </c>
      <c r="M59" s="116">
        <v>0</v>
      </c>
      <c r="N59" s="115">
        <v>-152</v>
      </c>
      <c r="O59" s="88">
        <v>-40</v>
      </c>
      <c r="P59" s="88">
        <v>-50</v>
      </c>
      <c r="Q59" s="88">
        <v>0</v>
      </c>
      <c r="R59" s="88">
        <v>0</v>
      </c>
      <c r="S59" s="116">
        <v>0</v>
      </c>
      <c r="U59" s="115">
        <v>-242</v>
      </c>
      <c r="V59" s="116">
        <v>21.86</v>
      </c>
      <c r="W59">
        <v>-152</v>
      </c>
      <c r="X59">
        <v>-40</v>
      </c>
      <c r="Y59">
        <v>7.42</v>
      </c>
      <c r="Z59">
        <v>14.44</v>
      </c>
      <c r="AA59">
        <v>-50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19.25</v>
      </c>
      <c r="L60" s="88">
        <v>0</v>
      </c>
      <c r="M60" s="116">
        <v>0</v>
      </c>
      <c r="N60" s="115">
        <v>-139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-139</v>
      </c>
      <c r="V60" s="116">
        <v>19.25</v>
      </c>
      <c r="W60">
        <v>-139</v>
      </c>
      <c r="X60">
        <v>0</v>
      </c>
      <c r="Y60">
        <v>0</v>
      </c>
      <c r="Z60">
        <v>19.25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19.25</v>
      </c>
      <c r="L61" s="88">
        <v>25.51</v>
      </c>
      <c r="M61" s="116">
        <v>0</v>
      </c>
      <c r="N61" s="115">
        <v>-71</v>
      </c>
      <c r="O61" s="88">
        <v>0</v>
      </c>
      <c r="P61" s="88">
        <v>-90</v>
      </c>
      <c r="Q61" s="88">
        <v>0</v>
      </c>
      <c r="R61" s="88">
        <v>0</v>
      </c>
      <c r="S61" s="116">
        <v>0</v>
      </c>
      <c r="U61" s="115">
        <v>-161</v>
      </c>
      <c r="V61" s="116">
        <v>44.76</v>
      </c>
      <c r="W61">
        <v>-71</v>
      </c>
      <c r="X61">
        <v>0</v>
      </c>
      <c r="Y61">
        <v>25.51</v>
      </c>
      <c r="Z61">
        <v>19.25</v>
      </c>
      <c r="AA61">
        <v>-90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19.25</v>
      </c>
      <c r="L62" s="88">
        <v>0</v>
      </c>
      <c r="M62" s="116">
        <v>0</v>
      </c>
      <c r="N62" s="115">
        <v>-94</v>
      </c>
      <c r="O62" s="88">
        <v>0</v>
      </c>
      <c r="P62" s="88">
        <v>-40</v>
      </c>
      <c r="Q62" s="88">
        <v>0</v>
      </c>
      <c r="R62" s="88">
        <v>0</v>
      </c>
      <c r="S62" s="116">
        <v>0</v>
      </c>
      <c r="U62" s="115">
        <v>-134</v>
      </c>
      <c r="V62" s="116">
        <v>19.25</v>
      </c>
      <c r="W62">
        <v>-94</v>
      </c>
      <c r="X62">
        <v>0</v>
      </c>
      <c r="Y62">
        <v>0</v>
      </c>
      <c r="Z62">
        <v>19.25</v>
      </c>
      <c r="AA62">
        <v>-40</v>
      </c>
    </row>
    <row r="63" spans="7:27">
      <c r="G63" t="s">
        <v>105</v>
      </c>
      <c r="H63" s="115">
        <v>0</v>
      </c>
      <c r="I63" s="88">
        <v>33.69</v>
      </c>
      <c r="J63" s="88">
        <v>0</v>
      </c>
      <c r="K63" s="88">
        <v>24.06</v>
      </c>
      <c r="L63" s="88">
        <v>0</v>
      </c>
      <c r="M63" s="116">
        <v>0</v>
      </c>
      <c r="N63" s="115">
        <v>-54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>
        <v>-94</v>
      </c>
      <c r="V63" s="116">
        <v>57.75</v>
      </c>
      <c r="W63">
        <v>-54</v>
      </c>
      <c r="X63">
        <v>33.69</v>
      </c>
      <c r="Y63">
        <v>0</v>
      </c>
      <c r="Z63">
        <v>24.06</v>
      </c>
      <c r="AA63">
        <v>-40</v>
      </c>
    </row>
    <row r="64" spans="7:27">
      <c r="G64" t="s">
        <v>106</v>
      </c>
      <c r="H64" s="115">
        <v>0</v>
      </c>
      <c r="I64" s="88">
        <v>33.68</v>
      </c>
      <c r="J64" s="88">
        <v>0</v>
      </c>
      <c r="K64" s="88">
        <v>9.6300000000000008</v>
      </c>
      <c r="L64" s="88">
        <v>0</v>
      </c>
      <c r="M64" s="116">
        <v>0</v>
      </c>
      <c r="N64" s="115">
        <v>-73</v>
      </c>
      <c r="O64" s="88">
        <v>0</v>
      </c>
      <c r="P64" s="88">
        <v>-40</v>
      </c>
      <c r="Q64" s="88">
        <v>0</v>
      </c>
      <c r="R64" s="88">
        <v>0</v>
      </c>
      <c r="S64" s="116">
        <v>0</v>
      </c>
      <c r="U64" s="115">
        <v>-113</v>
      </c>
      <c r="V64" s="116">
        <v>43.31</v>
      </c>
      <c r="W64">
        <v>-73</v>
      </c>
      <c r="X64">
        <v>33.68</v>
      </c>
      <c r="Y64">
        <v>0</v>
      </c>
      <c r="Z64">
        <v>9.6300000000000008</v>
      </c>
      <c r="AA64">
        <v>-40</v>
      </c>
    </row>
    <row r="65" spans="7:27">
      <c r="G65" t="s">
        <v>107</v>
      </c>
      <c r="H65" s="115">
        <v>0</v>
      </c>
      <c r="I65" s="88">
        <v>52.93</v>
      </c>
      <c r="J65" s="88">
        <v>0</v>
      </c>
      <c r="K65" s="88">
        <v>28.88</v>
      </c>
      <c r="L65" s="88">
        <v>0</v>
      </c>
      <c r="M65" s="116">
        <v>0</v>
      </c>
      <c r="N65" s="115">
        <v>-5</v>
      </c>
      <c r="O65" s="88">
        <v>0</v>
      </c>
      <c r="P65" s="88">
        <v>-20</v>
      </c>
      <c r="Q65" s="88">
        <v>0</v>
      </c>
      <c r="R65" s="88">
        <v>0</v>
      </c>
      <c r="S65" s="116">
        <v>0</v>
      </c>
      <c r="U65" s="115">
        <v>-25</v>
      </c>
      <c r="V65" s="116">
        <v>81.81</v>
      </c>
      <c r="W65">
        <v>-5</v>
      </c>
      <c r="X65">
        <v>52.93</v>
      </c>
      <c r="Y65">
        <v>0</v>
      </c>
      <c r="Z65">
        <v>28.88</v>
      </c>
      <c r="AA65">
        <v>-20</v>
      </c>
    </row>
    <row r="66" spans="7:27">
      <c r="G66" t="s">
        <v>108</v>
      </c>
      <c r="H66" s="115">
        <v>0</v>
      </c>
      <c r="I66" s="88">
        <v>43.31</v>
      </c>
      <c r="J66" s="88">
        <v>0</v>
      </c>
      <c r="K66" s="88">
        <v>28.88</v>
      </c>
      <c r="L66" s="88">
        <v>0</v>
      </c>
      <c r="M66" s="116">
        <v>0</v>
      </c>
      <c r="N66" s="115">
        <v>-29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-29</v>
      </c>
      <c r="V66" s="116">
        <v>72.19</v>
      </c>
      <c r="W66">
        <v>-29</v>
      </c>
      <c r="X66">
        <v>43.31</v>
      </c>
      <c r="Y66">
        <v>0</v>
      </c>
      <c r="Z66">
        <v>28.88</v>
      </c>
      <c r="AA66">
        <v>0</v>
      </c>
    </row>
    <row r="67" spans="7:27">
      <c r="G67" t="s">
        <v>109</v>
      </c>
      <c r="H67" s="115">
        <v>0</v>
      </c>
      <c r="I67" s="88">
        <v>38.5</v>
      </c>
      <c r="J67" s="88">
        <v>48.13</v>
      </c>
      <c r="K67" s="88">
        <v>19.25</v>
      </c>
      <c r="L67" s="88">
        <v>24.06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129.94</v>
      </c>
      <c r="W67">
        <v>0</v>
      </c>
      <c r="X67">
        <v>38.5</v>
      </c>
      <c r="Y67">
        <v>24.06</v>
      </c>
      <c r="Z67">
        <v>19.25</v>
      </c>
      <c r="AA67">
        <v>48.13</v>
      </c>
    </row>
    <row r="68" spans="7:27">
      <c r="G68" t="s">
        <v>110</v>
      </c>
      <c r="H68" s="115">
        <v>11.55</v>
      </c>
      <c r="I68" s="88">
        <v>38.5</v>
      </c>
      <c r="J68" s="88">
        <v>52.93</v>
      </c>
      <c r="K68" s="88">
        <v>28.88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131.86000000000001</v>
      </c>
      <c r="W68">
        <v>11.55</v>
      </c>
      <c r="X68">
        <v>38.5</v>
      </c>
      <c r="Y68">
        <v>0</v>
      </c>
      <c r="Z68">
        <v>28.88</v>
      </c>
      <c r="AA68">
        <v>52.93</v>
      </c>
    </row>
    <row r="69" spans="7:27">
      <c r="G69" t="s">
        <v>111</v>
      </c>
      <c r="H69" s="115">
        <v>49.09</v>
      </c>
      <c r="I69" s="88">
        <v>19.25</v>
      </c>
      <c r="J69" s="88">
        <v>86.63</v>
      </c>
      <c r="K69" s="88">
        <v>24.06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179.02</v>
      </c>
      <c r="W69">
        <v>49.09</v>
      </c>
      <c r="X69">
        <v>19.25</v>
      </c>
      <c r="Y69">
        <v>0</v>
      </c>
      <c r="Z69">
        <v>24.06</v>
      </c>
      <c r="AA69">
        <v>86.63</v>
      </c>
    </row>
    <row r="70" spans="7:27">
      <c r="G70" t="s">
        <v>112</v>
      </c>
      <c r="H70" s="115">
        <v>30.8</v>
      </c>
      <c r="I70" s="88">
        <v>0</v>
      </c>
      <c r="J70" s="88">
        <v>86.63</v>
      </c>
      <c r="K70" s="88">
        <v>19.25</v>
      </c>
      <c r="L70" s="88">
        <v>0</v>
      </c>
      <c r="M70" s="116">
        <v>0</v>
      </c>
      <c r="N70" s="115">
        <v>0</v>
      </c>
      <c r="O70" s="88">
        <v>-10</v>
      </c>
      <c r="P70" s="88">
        <v>0</v>
      </c>
      <c r="Q70" s="88">
        <v>0</v>
      </c>
      <c r="R70" s="88">
        <v>0</v>
      </c>
      <c r="S70" s="116">
        <v>0</v>
      </c>
      <c r="U70" s="115">
        <v>-10</v>
      </c>
      <c r="V70" s="116">
        <v>136.68</v>
      </c>
      <c r="W70">
        <v>30.8</v>
      </c>
      <c r="X70">
        <v>-10</v>
      </c>
      <c r="Y70">
        <v>0</v>
      </c>
      <c r="Z70">
        <v>19.25</v>
      </c>
      <c r="AA70">
        <v>86.63</v>
      </c>
    </row>
    <row r="71" spans="7:27">
      <c r="G71" t="s">
        <v>113</v>
      </c>
      <c r="H71" s="115">
        <v>0</v>
      </c>
      <c r="I71" s="88">
        <v>24.06</v>
      </c>
      <c r="J71" s="88">
        <v>86.63</v>
      </c>
      <c r="K71" s="88">
        <v>0</v>
      </c>
      <c r="L71" s="88">
        <v>0</v>
      </c>
      <c r="M71" s="116">
        <v>0</v>
      </c>
      <c r="N71" s="115">
        <v>-5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-5</v>
      </c>
      <c r="V71" s="116">
        <v>110.69</v>
      </c>
      <c r="W71">
        <v>-5</v>
      </c>
      <c r="X71">
        <v>24.06</v>
      </c>
      <c r="Y71">
        <v>0</v>
      </c>
      <c r="Z71">
        <v>0</v>
      </c>
      <c r="AA71">
        <v>86.63</v>
      </c>
    </row>
    <row r="72" spans="7:27">
      <c r="G72" t="s">
        <v>114</v>
      </c>
      <c r="H72" s="115">
        <v>22.14</v>
      </c>
      <c r="I72" s="88">
        <v>11.55</v>
      </c>
      <c r="J72" s="88">
        <v>86.62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120.31</v>
      </c>
      <c r="W72">
        <v>22.14</v>
      </c>
      <c r="X72">
        <v>11.55</v>
      </c>
      <c r="Y72">
        <v>0</v>
      </c>
      <c r="Z72">
        <v>0</v>
      </c>
      <c r="AA72">
        <v>86.62</v>
      </c>
    </row>
    <row r="73" spans="7:27">
      <c r="G73" t="s">
        <v>115</v>
      </c>
      <c r="H73" s="115">
        <v>0</v>
      </c>
      <c r="I73" s="88">
        <v>48.13</v>
      </c>
      <c r="J73" s="88">
        <v>115.49</v>
      </c>
      <c r="K73" s="88">
        <v>0</v>
      </c>
      <c r="L73" s="88">
        <v>21.18</v>
      </c>
      <c r="M73" s="116">
        <v>0</v>
      </c>
      <c r="N73" s="115">
        <v>-13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-13</v>
      </c>
      <c r="V73" s="116">
        <v>184.8</v>
      </c>
      <c r="W73">
        <v>-13</v>
      </c>
      <c r="X73">
        <v>48.13</v>
      </c>
      <c r="Y73">
        <v>21.18</v>
      </c>
      <c r="Z73">
        <v>0</v>
      </c>
      <c r="AA73">
        <v>115.49</v>
      </c>
    </row>
    <row r="74" spans="7:27">
      <c r="G74" t="s">
        <v>116</v>
      </c>
      <c r="H74" s="115">
        <v>20.21</v>
      </c>
      <c r="I74" s="88">
        <v>24.06</v>
      </c>
      <c r="J74" s="88">
        <v>96.26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140.52000000000001</v>
      </c>
      <c r="W74">
        <v>20.21</v>
      </c>
      <c r="X74">
        <v>24.06</v>
      </c>
      <c r="Y74">
        <v>0</v>
      </c>
      <c r="Z74">
        <v>0</v>
      </c>
      <c r="AA74">
        <v>96.26</v>
      </c>
    </row>
    <row r="75" spans="7:27">
      <c r="G75" t="s">
        <v>117</v>
      </c>
      <c r="H75" s="115">
        <v>0</v>
      </c>
      <c r="I75" s="88">
        <v>33.69</v>
      </c>
      <c r="J75" s="88">
        <v>115.5</v>
      </c>
      <c r="K75" s="88">
        <v>0</v>
      </c>
      <c r="L75" s="88">
        <v>0</v>
      </c>
      <c r="M75" s="116">
        <v>0</v>
      </c>
      <c r="N75" s="115">
        <v>-51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-51</v>
      </c>
      <c r="V75" s="116">
        <v>149.19</v>
      </c>
      <c r="W75">
        <v>-51</v>
      </c>
      <c r="X75">
        <v>33.69</v>
      </c>
      <c r="Y75">
        <v>0</v>
      </c>
      <c r="Z75">
        <v>0</v>
      </c>
      <c r="AA75">
        <v>115.5</v>
      </c>
    </row>
    <row r="76" spans="7:27">
      <c r="G76" t="s">
        <v>118</v>
      </c>
      <c r="H76" s="115">
        <v>0</v>
      </c>
      <c r="I76" s="88">
        <v>27.59</v>
      </c>
      <c r="J76" s="88">
        <v>78.84</v>
      </c>
      <c r="K76" s="88">
        <v>0</v>
      </c>
      <c r="L76" s="88">
        <v>0</v>
      </c>
      <c r="M76" s="116">
        <v>0</v>
      </c>
      <c r="N76" s="115">
        <v>-20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-20</v>
      </c>
      <c r="V76" s="116">
        <v>106.43</v>
      </c>
      <c r="W76">
        <v>-20</v>
      </c>
      <c r="X76">
        <v>27.59</v>
      </c>
      <c r="Y76">
        <v>0</v>
      </c>
      <c r="Z76">
        <v>0</v>
      </c>
      <c r="AA76">
        <v>78.84</v>
      </c>
    </row>
    <row r="77" spans="7:27">
      <c r="G77" t="s">
        <v>119</v>
      </c>
      <c r="H77" s="115">
        <v>8.25</v>
      </c>
      <c r="I77" s="88">
        <v>35.36</v>
      </c>
      <c r="J77" s="88">
        <v>8.25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51.86</v>
      </c>
      <c r="W77">
        <v>8.25</v>
      </c>
      <c r="X77">
        <v>35.36</v>
      </c>
      <c r="Y77">
        <v>0</v>
      </c>
      <c r="Z77">
        <v>0</v>
      </c>
      <c r="AA77">
        <v>8.25</v>
      </c>
    </row>
    <row r="78" spans="7:27">
      <c r="G78" t="s">
        <v>120</v>
      </c>
      <c r="H78" s="115">
        <v>9.73</v>
      </c>
      <c r="I78" s="88">
        <v>30.53</v>
      </c>
      <c r="J78" s="88">
        <v>21.95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62.21</v>
      </c>
      <c r="W78">
        <v>9.73</v>
      </c>
      <c r="X78">
        <v>30.53</v>
      </c>
      <c r="Y78">
        <v>0</v>
      </c>
      <c r="Z78">
        <v>0</v>
      </c>
      <c r="AA78">
        <v>21.95</v>
      </c>
    </row>
    <row r="79" spans="7:27">
      <c r="G79" t="s">
        <v>121</v>
      </c>
      <c r="H79" s="115">
        <v>21.47</v>
      </c>
      <c r="I79" s="88">
        <v>8.9499999999999993</v>
      </c>
      <c r="J79" s="88">
        <v>39.770000000000003</v>
      </c>
      <c r="K79" s="88">
        <v>0</v>
      </c>
      <c r="L79" s="88">
        <v>0.3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70.489999999999995</v>
      </c>
      <c r="W79">
        <v>21.47</v>
      </c>
      <c r="X79">
        <v>8.9499999999999993</v>
      </c>
      <c r="Y79">
        <v>0.3</v>
      </c>
      <c r="Z79">
        <v>0</v>
      </c>
      <c r="AA79">
        <v>39.770000000000003</v>
      </c>
    </row>
    <row r="80" spans="7:27">
      <c r="G80" t="s">
        <v>122</v>
      </c>
      <c r="H80" s="115">
        <v>14.25</v>
      </c>
      <c r="I80" s="88">
        <v>7.06</v>
      </c>
      <c r="J80" s="88">
        <v>35.29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56.6</v>
      </c>
      <c r="W80">
        <v>14.25</v>
      </c>
      <c r="X80">
        <v>7.06</v>
      </c>
      <c r="Y80">
        <v>0</v>
      </c>
      <c r="Z80">
        <v>0</v>
      </c>
      <c r="AA80">
        <v>35.29</v>
      </c>
    </row>
    <row r="81" spans="7:27">
      <c r="G81" t="s">
        <v>123</v>
      </c>
      <c r="H81" s="115">
        <v>27.72</v>
      </c>
      <c r="I81" s="88">
        <v>12.82</v>
      </c>
      <c r="J81" s="88">
        <v>30.77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71.31</v>
      </c>
      <c r="W81">
        <v>27.72</v>
      </c>
      <c r="X81">
        <v>12.82</v>
      </c>
      <c r="Y81">
        <v>0</v>
      </c>
      <c r="Z81">
        <v>0</v>
      </c>
      <c r="AA81">
        <v>30.77</v>
      </c>
    </row>
    <row r="82" spans="7:27">
      <c r="G82" t="s">
        <v>124</v>
      </c>
      <c r="H82" s="115">
        <v>34.869999999999997</v>
      </c>
      <c r="I82" s="88">
        <v>13</v>
      </c>
      <c r="J82" s="88">
        <v>31.21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79.08</v>
      </c>
      <c r="W82">
        <v>34.869999999999997</v>
      </c>
      <c r="X82">
        <v>13</v>
      </c>
      <c r="Y82">
        <v>0</v>
      </c>
      <c r="Z82">
        <v>0</v>
      </c>
      <c r="AA82">
        <v>31.21</v>
      </c>
    </row>
    <row r="83" spans="7:27">
      <c r="G83" t="s">
        <v>125</v>
      </c>
      <c r="H83" s="115">
        <v>21.72</v>
      </c>
      <c r="I83" s="88">
        <v>8.14</v>
      </c>
      <c r="J83" s="88">
        <v>32.590000000000003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62.45</v>
      </c>
      <c r="W83">
        <v>21.72</v>
      </c>
      <c r="X83">
        <v>8.14</v>
      </c>
      <c r="Y83">
        <v>0</v>
      </c>
      <c r="Z83">
        <v>0</v>
      </c>
      <c r="AA83">
        <v>32.590000000000003</v>
      </c>
    </row>
    <row r="84" spans="7:27">
      <c r="G84" t="s">
        <v>126</v>
      </c>
      <c r="H84" s="115">
        <v>17.89</v>
      </c>
      <c r="I84" s="88">
        <v>8.19</v>
      </c>
      <c r="J84" s="88">
        <v>32.79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58.87</v>
      </c>
      <c r="W84">
        <v>17.89</v>
      </c>
      <c r="X84">
        <v>8.19</v>
      </c>
      <c r="Y84">
        <v>0</v>
      </c>
      <c r="Z84">
        <v>0</v>
      </c>
      <c r="AA84">
        <v>32.79</v>
      </c>
    </row>
    <row r="85" spans="7:27">
      <c r="G85" t="s">
        <v>127</v>
      </c>
      <c r="H85" s="115">
        <v>27.3</v>
      </c>
      <c r="I85" s="88">
        <v>23.06</v>
      </c>
      <c r="J85" s="88">
        <v>46.13</v>
      </c>
      <c r="K85" s="88">
        <v>0</v>
      </c>
      <c r="L85" s="88">
        <v>0.62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97.11</v>
      </c>
      <c r="W85">
        <v>27.3</v>
      </c>
      <c r="X85">
        <v>23.06</v>
      </c>
      <c r="Y85">
        <v>0.62</v>
      </c>
      <c r="Z85">
        <v>0</v>
      </c>
      <c r="AA85">
        <v>46.13</v>
      </c>
    </row>
    <row r="86" spans="7:27">
      <c r="G86" t="s">
        <v>128</v>
      </c>
      <c r="H86" s="115">
        <v>37.06</v>
      </c>
      <c r="I86" s="88">
        <v>20.3</v>
      </c>
      <c r="J86" s="88">
        <v>48.71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106.07</v>
      </c>
      <c r="W86">
        <v>37.06</v>
      </c>
      <c r="X86">
        <v>20.3</v>
      </c>
      <c r="Y86">
        <v>0</v>
      </c>
      <c r="Z86">
        <v>0</v>
      </c>
      <c r="AA86">
        <v>48.71</v>
      </c>
    </row>
    <row r="87" spans="7:27">
      <c r="G87" t="s">
        <v>129</v>
      </c>
      <c r="H87" s="115">
        <v>93.46</v>
      </c>
      <c r="I87" s="88">
        <v>27.7</v>
      </c>
      <c r="J87" s="88">
        <v>66.48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187.64</v>
      </c>
      <c r="W87">
        <v>93.46</v>
      </c>
      <c r="X87">
        <v>27.7</v>
      </c>
      <c r="Y87">
        <v>0</v>
      </c>
      <c r="Z87">
        <v>0</v>
      </c>
      <c r="AA87">
        <v>66.48</v>
      </c>
    </row>
    <row r="88" spans="7:27">
      <c r="G88" t="s">
        <v>130</v>
      </c>
      <c r="H88" s="115">
        <v>93.79</v>
      </c>
      <c r="I88" s="88">
        <v>30.22</v>
      </c>
      <c r="J88" s="88">
        <v>60.45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184.46</v>
      </c>
      <c r="W88">
        <v>93.79</v>
      </c>
      <c r="X88">
        <v>30.22</v>
      </c>
      <c r="Y88">
        <v>0</v>
      </c>
      <c r="Z88">
        <v>0</v>
      </c>
      <c r="AA88">
        <v>60.45</v>
      </c>
    </row>
    <row r="89" spans="7:27">
      <c r="G89" t="s">
        <v>131</v>
      </c>
      <c r="H89" s="115">
        <v>134.54</v>
      </c>
      <c r="I89" s="88">
        <v>21.67</v>
      </c>
      <c r="J89" s="88">
        <v>86.66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242.87</v>
      </c>
      <c r="W89">
        <v>134.54</v>
      </c>
      <c r="X89">
        <v>21.67</v>
      </c>
      <c r="Y89">
        <v>0</v>
      </c>
      <c r="Z89">
        <v>0</v>
      </c>
      <c r="AA89">
        <v>86.66</v>
      </c>
    </row>
    <row r="90" spans="7:27">
      <c r="G90" t="s">
        <v>132</v>
      </c>
      <c r="H90" s="115">
        <v>144.22</v>
      </c>
      <c r="I90" s="88">
        <v>24.03</v>
      </c>
      <c r="J90" s="88">
        <v>96.14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264.39</v>
      </c>
      <c r="W90">
        <v>144.22</v>
      </c>
      <c r="X90">
        <v>24.03</v>
      </c>
      <c r="Y90">
        <v>0</v>
      </c>
      <c r="Z90">
        <v>0</v>
      </c>
      <c r="AA90">
        <v>96.14</v>
      </c>
    </row>
    <row r="91" spans="7:27">
      <c r="G91" t="s">
        <v>133</v>
      </c>
      <c r="H91" s="115">
        <v>100.26</v>
      </c>
      <c r="I91" s="88">
        <v>0</v>
      </c>
      <c r="J91" s="88">
        <v>47.46</v>
      </c>
      <c r="K91" s="88">
        <v>0</v>
      </c>
      <c r="L91" s="88">
        <v>2.14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149.86000000000001</v>
      </c>
      <c r="W91">
        <v>100.26</v>
      </c>
      <c r="X91">
        <v>0</v>
      </c>
      <c r="Y91">
        <v>2.14</v>
      </c>
      <c r="Z91">
        <v>0</v>
      </c>
      <c r="AA91">
        <v>47.46</v>
      </c>
    </row>
    <row r="92" spans="7:27">
      <c r="G92" t="s">
        <v>134</v>
      </c>
      <c r="H92" s="115">
        <v>35.54</v>
      </c>
      <c r="I92" s="88">
        <v>0</v>
      </c>
      <c r="J92" s="88">
        <v>51.5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87.04</v>
      </c>
      <c r="W92">
        <v>35.54</v>
      </c>
      <c r="X92">
        <v>0</v>
      </c>
      <c r="Y92">
        <v>0</v>
      </c>
      <c r="Z92">
        <v>0</v>
      </c>
      <c r="AA92">
        <v>51.5</v>
      </c>
    </row>
    <row r="93" spans="7:27">
      <c r="G93" t="s">
        <v>135</v>
      </c>
      <c r="H93" s="115">
        <v>54.3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-25</v>
      </c>
      <c r="P93" s="88">
        <v>0</v>
      </c>
      <c r="Q93" s="88">
        <v>0</v>
      </c>
      <c r="R93" s="88">
        <v>0</v>
      </c>
      <c r="S93" s="116">
        <v>0</v>
      </c>
      <c r="U93" s="115">
        <v>-25</v>
      </c>
      <c r="V93" s="116">
        <v>54.3</v>
      </c>
      <c r="W93">
        <v>54.3</v>
      </c>
      <c r="X93">
        <v>-25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31.87</v>
      </c>
      <c r="I94" s="88">
        <v>0</v>
      </c>
      <c r="J94" s="88">
        <v>76.98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108.85</v>
      </c>
      <c r="W94">
        <v>31.87</v>
      </c>
      <c r="X94">
        <v>0</v>
      </c>
      <c r="Y94">
        <v>0</v>
      </c>
      <c r="Z94">
        <v>0</v>
      </c>
      <c r="AA94">
        <v>76.98</v>
      </c>
    </row>
    <row r="95" spans="7:27">
      <c r="G95" t="s">
        <v>137</v>
      </c>
      <c r="H95" s="115">
        <v>88.72</v>
      </c>
      <c r="I95" s="88">
        <v>17.64</v>
      </c>
      <c r="J95" s="88">
        <v>52.92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159.28</v>
      </c>
      <c r="W95">
        <v>88.72</v>
      </c>
      <c r="X95">
        <v>17.64</v>
      </c>
      <c r="Y95">
        <v>0</v>
      </c>
      <c r="Z95">
        <v>0</v>
      </c>
      <c r="AA95">
        <v>52.92</v>
      </c>
    </row>
    <row r="96" spans="7:27">
      <c r="G96" t="s">
        <v>138</v>
      </c>
      <c r="H96" s="115">
        <v>100.64</v>
      </c>
      <c r="I96" s="88">
        <v>18.850000000000001</v>
      </c>
      <c r="J96" s="88">
        <v>56.55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176.04</v>
      </c>
      <c r="W96">
        <v>100.64</v>
      </c>
      <c r="X96">
        <v>18.850000000000001</v>
      </c>
      <c r="Y96">
        <v>0</v>
      </c>
      <c r="Z96">
        <v>0</v>
      </c>
      <c r="AA96">
        <v>56.55</v>
      </c>
    </row>
    <row r="97" spans="1:83">
      <c r="G97" t="s">
        <v>139</v>
      </c>
      <c r="H97" s="115">
        <v>97.62</v>
      </c>
      <c r="I97" s="88">
        <v>11.88</v>
      </c>
      <c r="J97" s="88">
        <v>47.5</v>
      </c>
      <c r="K97" s="88">
        <v>0</v>
      </c>
      <c r="L97" s="88">
        <v>3.8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160.80000000000001</v>
      </c>
      <c r="W97">
        <v>97.62</v>
      </c>
      <c r="X97">
        <v>11.88</v>
      </c>
      <c r="Y97">
        <v>3.8</v>
      </c>
      <c r="Z97">
        <v>0</v>
      </c>
      <c r="AA97">
        <v>47.5</v>
      </c>
    </row>
    <row r="98" spans="1:83">
      <c r="G98" t="s">
        <v>140</v>
      </c>
      <c r="H98" s="115">
        <v>67.459999999999994</v>
      </c>
      <c r="I98" s="88">
        <v>12.88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80.34</v>
      </c>
      <c r="W98">
        <v>67.459999999999994</v>
      </c>
      <c r="X98">
        <v>12.88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0.44971000000000005</v>
      </c>
      <c r="I99" s="111">
        <f t="shared" ref="I99:BQ99" si="1">SUM(I3:I98)/4000</f>
        <v>0.41273250000000006</v>
      </c>
      <c r="J99" s="111">
        <f t="shared" si="1"/>
        <v>0.57460250000000013</v>
      </c>
      <c r="K99" s="111">
        <f t="shared" si="1"/>
        <v>0.16860499999999995</v>
      </c>
      <c r="L99" s="111">
        <f t="shared" si="1"/>
        <v>0.10035000000000001</v>
      </c>
      <c r="M99" s="111">
        <f t="shared" si="1"/>
        <v>0</v>
      </c>
      <c r="N99" s="110">
        <f t="shared" si="1"/>
        <v>-0.9413975</v>
      </c>
      <c r="O99" s="111">
        <f t="shared" si="1"/>
        <v>-0.18325</v>
      </c>
      <c r="P99" s="111">
        <f t="shared" si="1"/>
        <v>-0.50049999999999994</v>
      </c>
      <c r="Q99" s="111">
        <f t="shared" si="1"/>
        <v>-0.10249999999999999</v>
      </c>
      <c r="R99" s="111">
        <f t="shared" si="1"/>
        <v>0</v>
      </c>
      <c r="S99" s="112">
        <f t="shared" si="1"/>
        <v>0</v>
      </c>
      <c r="U99" s="110">
        <f t="shared" si="1"/>
        <v>-1.7276475</v>
      </c>
      <c r="V99" s="112">
        <f t="shared" si="1"/>
        <v>1.7059800000000003</v>
      </c>
      <c r="W99">
        <f t="shared" si="1"/>
        <v>-0.49168750000000022</v>
      </c>
      <c r="X99">
        <f t="shared" si="1"/>
        <v>0.22948249999999998</v>
      </c>
      <c r="Y99">
        <f t="shared" si="1"/>
        <v>0.10035000000000001</v>
      </c>
      <c r="Z99">
        <f t="shared" si="1"/>
        <v>6.6104999999999983E-2</v>
      </c>
      <c r="AA99">
        <f t="shared" si="1"/>
        <v>7.4102500000000057E-2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44799</v>
      </c>
      <c r="U2" s="115" t="s">
        <v>231</v>
      </c>
      <c r="V2" s="116" t="s">
        <v>230</v>
      </c>
      <c r="W2" s="30" t="s">
        <v>263</v>
      </c>
      <c r="X2" t="s">
        <v>537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91.44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-3.8</v>
      </c>
      <c r="V3" s="116">
        <v>91.44</v>
      </c>
      <c r="W3">
        <v>91.44</v>
      </c>
      <c r="X3">
        <v>-3.8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77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-3.8</v>
      </c>
      <c r="V4" s="116">
        <v>77</v>
      </c>
      <c r="W4">
        <v>77</v>
      </c>
      <c r="X4">
        <v>-3.8</v>
      </c>
      <c r="Y4">
        <v>0</v>
      </c>
    </row>
    <row r="5" spans="1:25">
      <c r="B5" t="s">
        <v>422</v>
      </c>
      <c r="G5" t="s">
        <v>47</v>
      </c>
      <c r="H5" s="115">
        <v>0</v>
      </c>
      <c r="I5" s="88">
        <v>57.75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-3.8</v>
      </c>
      <c r="V5" s="116">
        <v>57.75</v>
      </c>
      <c r="W5">
        <v>57.75</v>
      </c>
      <c r="X5">
        <v>-3.8</v>
      </c>
      <c r="Y5">
        <v>0</v>
      </c>
    </row>
    <row r="6" spans="1:25">
      <c r="B6" t="s">
        <v>422</v>
      </c>
      <c r="G6" t="s">
        <v>48</v>
      </c>
      <c r="H6" s="115">
        <v>0</v>
      </c>
      <c r="I6" s="88">
        <v>38.5</v>
      </c>
      <c r="J6" s="88">
        <v>0</v>
      </c>
      <c r="K6" s="88">
        <v>19.25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-3.8</v>
      </c>
      <c r="V6" s="116">
        <v>57.75</v>
      </c>
      <c r="W6">
        <v>38.5</v>
      </c>
      <c r="X6">
        <v>-3.8</v>
      </c>
      <c r="Y6">
        <v>19.25</v>
      </c>
    </row>
    <row r="7" spans="1:25">
      <c r="G7" t="s">
        <v>49</v>
      </c>
      <c r="H7" s="115">
        <v>0</v>
      </c>
      <c r="I7" s="88">
        <v>9.6300000000000008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-3.8</v>
      </c>
      <c r="V7" s="116">
        <v>9.6199999999999992</v>
      </c>
      <c r="W7">
        <v>9.6300000000000008</v>
      </c>
      <c r="X7">
        <v>-3.8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-3.8</v>
      </c>
      <c r="V8" s="116">
        <v>0</v>
      </c>
      <c r="W8">
        <v>0</v>
      </c>
      <c r="X8">
        <v>-3.8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-3.8</v>
      </c>
      <c r="V9" s="116">
        <v>0</v>
      </c>
      <c r="W9">
        <v>0</v>
      </c>
      <c r="X9">
        <v>-3.8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-3.8</v>
      </c>
      <c r="V10" s="116">
        <v>0</v>
      </c>
      <c r="W10">
        <v>0</v>
      </c>
      <c r="X10">
        <v>-3.8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-3.8</v>
      </c>
      <c r="V11" s="116">
        <v>0</v>
      </c>
      <c r="W11">
        <v>0</v>
      </c>
      <c r="X11">
        <v>-3.8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-3.8</v>
      </c>
      <c r="V12" s="116">
        <v>0</v>
      </c>
      <c r="W12">
        <v>0</v>
      </c>
      <c r="X12">
        <v>-3.8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-3.8</v>
      </c>
      <c r="V13" s="116">
        <v>0</v>
      </c>
      <c r="W13">
        <v>0</v>
      </c>
      <c r="X13">
        <v>-3.8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-3.8</v>
      </c>
      <c r="V14" s="116">
        <v>0</v>
      </c>
      <c r="W14">
        <v>0</v>
      </c>
      <c r="X14">
        <v>-3.8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-3.8</v>
      </c>
      <c r="V15" s="116">
        <v>0</v>
      </c>
      <c r="W15">
        <v>0</v>
      </c>
      <c r="X15">
        <v>-3.8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-3.8</v>
      </c>
      <c r="V16" s="116">
        <v>0</v>
      </c>
      <c r="W16">
        <v>0</v>
      </c>
      <c r="X16">
        <v>-3.8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-3.8</v>
      </c>
      <c r="V17" s="116">
        <v>0</v>
      </c>
      <c r="W17">
        <v>0</v>
      </c>
      <c r="X17">
        <v>-3.8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-3.8</v>
      </c>
      <c r="V18" s="116">
        <v>0</v>
      </c>
      <c r="W18">
        <v>0</v>
      </c>
      <c r="X18">
        <v>-3.8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-3.8</v>
      </c>
      <c r="V19" s="116">
        <v>0</v>
      </c>
      <c r="W19">
        <v>0</v>
      </c>
      <c r="X19">
        <v>-3.8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-3.8</v>
      </c>
      <c r="V20" s="116">
        <v>0</v>
      </c>
      <c r="W20">
        <v>0</v>
      </c>
      <c r="X20">
        <v>-3.8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-3.8</v>
      </c>
      <c r="V21" s="116">
        <v>0</v>
      </c>
      <c r="W21">
        <v>0</v>
      </c>
      <c r="X21">
        <v>-3.8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-3.8</v>
      </c>
      <c r="V22" s="116">
        <v>0</v>
      </c>
      <c r="W22">
        <v>0</v>
      </c>
      <c r="X22">
        <v>-3.8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-3.8</v>
      </c>
      <c r="V23" s="116">
        <v>0</v>
      </c>
      <c r="W23">
        <v>0</v>
      </c>
      <c r="X23">
        <v>-3.8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-3.8</v>
      </c>
      <c r="V24" s="116">
        <v>0</v>
      </c>
      <c r="W24">
        <v>0</v>
      </c>
      <c r="X24">
        <v>-3.8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-3.8</v>
      </c>
      <c r="V25" s="116">
        <v>0</v>
      </c>
      <c r="W25">
        <v>0</v>
      </c>
      <c r="X25">
        <v>-3.8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-3.8</v>
      </c>
      <c r="V26" s="116">
        <v>0</v>
      </c>
      <c r="W26">
        <v>0</v>
      </c>
      <c r="X26">
        <v>-3.8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-3.8</v>
      </c>
      <c r="V27" s="116">
        <v>0</v>
      </c>
      <c r="W27">
        <v>0</v>
      </c>
      <c r="X27">
        <v>-3.8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-3.8</v>
      </c>
      <c r="V28" s="116">
        <v>0</v>
      </c>
      <c r="W28">
        <v>0</v>
      </c>
      <c r="X28">
        <v>-3.8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-3.8</v>
      </c>
      <c r="V29" s="116">
        <v>0</v>
      </c>
      <c r="W29">
        <v>0</v>
      </c>
      <c r="X29">
        <v>-3.8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-3.8</v>
      </c>
      <c r="V30" s="116">
        <v>0</v>
      </c>
      <c r="W30">
        <v>0</v>
      </c>
      <c r="X30">
        <v>-3.8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-3.8</v>
      </c>
      <c r="V31" s="116">
        <v>0</v>
      </c>
      <c r="W31">
        <v>0</v>
      </c>
      <c r="X31">
        <v>-3.8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-3.8</v>
      </c>
      <c r="V32" s="116">
        <v>0</v>
      </c>
      <c r="W32">
        <v>0</v>
      </c>
      <c r="X32">
        <v>-3.8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-3.8</v>
      </c>
      <c r="V33" s="116">
        <v>0</v>
      </c>
      <c r="W33">
        <v>0</v>
      </c>
      <c r="X33">
        <v>-3.8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-3.8</v>
      </c>
      <c r="V34" s="116">
        <v>0</v>
      </c>
      <c r="W34">
        <v>0</v>
      </c>
      <c r="X34">
        <v>-3.8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-3.8</v>
      </c>
      <c r="V35" s="116">
        <v>0</v>
      </c>
      <c r="W35">
        <v>0</v>
      </c>
      <c r="X35">
        <v>-3.8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67.38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-3.8</v>
      </c>
      <c r="V36" s="116">
        <v>67.38</v>
      </c>
      <c r="W36">
        <v>0</v>
      </c>
      <c r="X36">
        <v>-3.8</v>
      </c>
      <c r="Y36">
        <v>67.38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67.38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-3.8</v>
      </c>
      <c r="V37" s="116">
        <v>67.38</v>
      </c>
      <c r="W37">
        <v>0</v>
      </c>
      <c r="X37">
        <v>-3.8</v>
      </c>
      <c r="Y37">
        <v>67.38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67.38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-3.8</v>
      </c>
      <c r="V38" s="116">
        <v>67.38</v>
      </c>
      <c r="W38">
        <v>0</v>
      </c>
      <c r="X38">
        <v>-3.8</v>
      </c>
      <c r="Y38">
        <v>67.38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9.6300000000000008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-3.8</v>
      </c>
      <c r="V39" s="116">
        <v>9.6199999999999992</v>
      </c>
      <c r="W39">
        <v>0</v>
      </c>
      <c r="X39">
        <v>-3.8</v>
      </c>
      <c r="Y39">
        <v>9.6300000000000008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86.63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-3.8</v>
      </c>
      <c r="V40" s="116">
        <v>86.62</v>
      </c>
      <c r="W40">
        <v>0</v>
      </c>
      <c r="X40">
        <v>-3.8</v>
      </c>
      <c r="Y40">
        <v>86.63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-3.8</v>
      </c>
      <c r="V41" s="116">
        <v>77</v>
      </c>
      <c r="W41">
        <v>0</v>
      </c>
      <c r="X41">
        <v>-3.8</v>
      </c>
      <c r="Y41">
        <v>77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77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-3.8</v>
      </c>
      <c r="V42" s="116">
        <v>77</v>
      </c>
      <c r="W42">
        <v>0</v>
      </c>
      <c r="X42">
        <v>-3.8</v>
      </c>
      <c r="Y42">
        <v>77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48.13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-3.8</v>
      </c>
      <c r="V43" s="116">
        <v>48.12</v>
      </c>
      <c r="W43">
        <v>0</v>
      </c>
      <c r="X43">
        <v>-3.8</v>
      </c>
      <c r="Y43">
        <v>48.13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105.88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-3.8</v>
      </c>
      <c r="V44" s="116">
        <v>105.88</v>
      </c>
      <c r="W44">
        <v>0</v>
      </c>
      <c r="X44">
        <v>-3.8</v>
      </c>
      <c r="Y44">
        <v>105.88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86.63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-3.8</v>
      </c>
      <c r="V45" s="116">
        <v>86.62</v>
      </c>
      <c r="W45">
        <v>0</v>
      </c>
      <c r="X45">
        <v>-3.8</v>
      </c>
      <c r="Y45">
        <v>86.63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125.13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-3.8</v>
      </c>
      <c r="V46" s="116">
        <v>125.12</v>
      </c>
      <c r="W46">
        <v>0</v>
      </c>
      <c r="X46">
        <v>-3.8</v>
      </c>
      <c r="Y46">
        <v>125.13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57.75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-3.8</v>
      </c>
      <c r="V47" s="116">
        <v>57.75</v>
      </c>
      <c r="W47">
        <v>0</v>
      </c>
      <c r="X47">
        <v>-3.8</v>
      </c>
      <c r="Y47">
        <v>57.75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115.5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-3.8</v>
      </c>
      <c r="V48" s="116">
        <v>115.5</v>
      </c>
      <c r="W48">
        <v>0</v>
      </c>
      <c r="X48">
        <v>-3.8</v>
      </c>
      <c r="Y48">
        <v>115.5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96.25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-3.8</v>
      </c>
      <c r="V49" s="116">
        <v>96.25</v>
      </c>
      <c r="W49">
        <v>0</v>
      </c>
      <c r="X49">
        <v>-3.8</v>
      </c>
      <c r="Y49">
        <v>96.25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115.5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-3.8</v>
      </c>
      <c r="V50" s="116">
        <v>115.5</v>
      </c>
      <c r="W50">
        <v>0</v>
      </c>
      <c r="X50">
        <v>-3.8</v>
      </c>
      <c r="Y50">
        <v>115.5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57.75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-3.8</v>
      </c>
      <c r="V51" s="116">
        <v>57.75</v>
      </c>
      <c r="W51">
        <v>0</v>
      </c>
      <c r="X51">
        <v>-3.8</v>
      </c>
      <c r="Y51">
        <v>57.75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115.5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-3.8</v>
      </c>
      <c r="V52" s="116">
        <v>115.5</v>
      </c>
      <c r="W52">
        <v>0</v>
      </c>
      <c r="X52">
        <v>-3.8</v>
      </c>
      <c r="Y52">
        <v>115.5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96.25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-3.8</v>
      </c>
      <c r="V53" s="116">
        <v>96.25</v>
      </c>
      <c r="W53">
        <v>0</v>
      </c>
      <c r="X53">
        <v>-3.8</v>
      </c>
      <c r="Y53">
        <v>96.25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115.5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-3.8</v>
      </c>
      <c r="V54" s="116">
        <v>115.5</v>
      </c>
      <c r="W54">
        <v>0</v>
      </c>
      <c r="X54">
        <v>-3.8</v>
      </c>
      <c r="Y54">
        <v>115.5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57.75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-3.8</v>
      </c>
      <c r="V55" s="116">
        <v>57.75</v>
      </c>
      <c r="W55">
        <v>0</v>
      </c>
      <c r="X55">
        <v>-3.8</v>
      </c>
      <c r="Y55">
        <v>57.75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115.5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-3.8</v>
      </c>
      <c r="V56" s="116">
        <v>115.5</v>
      </c>
      <c r="W56">
        <v>0</v>
      </c>
      <c r="X56">
        <v>-3.8</v>
      </c>
      <c r="Y56">
        <v>115.5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96.25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-3.8</v>
      </c>
      <c r="V57" s="116">
        <v>96.25</v>
      </c>
      <c r="W57">
        <v>0</v>
      </c>
      <c r="X57">
        <v>-3.8</v>
      </c>
      <c r="Y57">
        <v>96.25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115.5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-3.8</v>
      </c>
      <c r="V58" s="116">
        <v>115.5</v>
      </c>
      <c r="W58">
        <v>0</v>
      </c>
      <c r="X58">
        <v>-3.8</v>
      </c>
      <c r="Y58">
        <v>115.5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57.75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-3.8</v>
      </c>
      <c r="V59" s="116">
        <v>57.75</v>
      </c>
      <c r="W59">
        <v>0</v>
      </c>
      <c r="X59">
        <v>-3.8</v>
      </c>
      <c r="Y59">
        <v>57.75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115.5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-3.8</v>
      </c>
      <c r="V60" s="116">
        <v>115.5</v>
      </c>
      <c r="W60">
        <v>0</v>
      </c>
      <c r="X60">
        <v>-3.8</v>
      </c>
      <c r="Y60">
        <v>115.5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96.25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-3.8</v>
      </c>
      <c r="V61" s="116">
        <v>96.25</v>
      </c>
      <c r="W61">
        <v>0</v>
      </c>
      <c r="X61">
        <v>-3.8</v>
      </c>
      <c r="Y61">
        <v>96.25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115.5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-3.8</v>
      </c>
      <c r="V62" s="116">
        <v>115.5</v>
      </c>
      <c r="W62">
        <v>0</v>
      </c>
      <c r="X62">
        <v>-3.8</v>
      </c>
      <c r="Y62">
        <v>115.5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57.75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-3.8</v>
      </c>
      <c r="V63" s="116">
        <v>57.75</v>
      </c>
      <c r="W63">
        <v>0</v>
      </c>
      <c r="X63">
        <v>-3.8</v>
      </c>
      <c r="Y63">
        <v>57.75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115.5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-3.8</v>
      </c>
      <c r="V64" s="116">
        <v>115.5</v>
      </c>
      <c r="W64">
        <v>0</v>
      </c>
      <c r="X64">
        <v>-3.8</v>
      </c>
      <c r="Y64">
        <v>115.5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96.25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-3.8</v>
      </c>
      <c r="V65" s="116">
        <v>96.25</v>
      </c>
      <c r="W65">
        <v>0</v>
      </c>
      <c r="X65">
        <v>-3.8</v>
      </c>
      <c r="Y65">
        <v>96.25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96.25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-3.8</v>
      </c>
      <c r="V66" s="116">
        <v>96.25</v>
      </c>
      <c r="W66">
        <v>0</v>
      </c>
      <c r="X66">
        <v>-3.8</v>
      </c>
      <c r="Y66">
        <v>96.25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48.13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-3.8</v>
      </c>
      <c r="V67" s="116">
        <v>48.12</v>
      </c>
      <c r="W67">
        <v>0</v>
      </c>
      <c r="X67">
        <v>-3.8</v>
      </c>
      <c r="Y67">
        <v>48.13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96.25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-3.8</v>
      </c>
      <c r="V68" s="116">
        <v>96.25</v>
      </c>
      <c r="W68">
        <v>0</v>
      </c>
      <c r="X68">
        <v>-3.8</v>
      </c>
      <c r="Y68">
        <v>96.25</v>
      </c>
    </row>
    <row r="69" spans="7:25">
      <c r="G69" t="s">
        <v>111</v>
      </c>
      <c r="H69" s="115">
        <v>0</v>
      </c>
      <c r="I69" s="88">
        <v>14.44</v>
      </c>
      <c r="J69" s="88">
        <v>0</v>
      </c>
      <c r="K69" s="88">
        <v>86.62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-3.8</v>
      </c>
      <c r="V69" s="116">
        <v>101.06</v>
      </c>
      <c r="W69">
        <v>14.44</v>
      </c>
      <c r="X69">
        <v>-3.8</v>
      </c>
      <c r="Y69">
        <v>86.62</v>
      </c>
    </row>
    <row r="70" spans="7:25">
      <c r="G70" t="s">
        <v>112</v>
      </c>
      <c r="H70" s="115">
        <v>0</v>
      </c>
      <c r="I70" s="88">
        <v>19.25</v>
      </c>
      <c r="J70" s="88">
        <v>0</v>
      </c>
      <c r="K70" s="88">
        <v>86.63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-3.8</v>
      </c>
      <c r="V70" s="116">
        <v>105.88</v>
      </c>
      <c r="W70">
        <v>19.25</v>
      </c>
      <c r="X70">
        <v>-3.8</v>
      </c>
      <c r="Y70">
        <v>86.63</v>
      </c>
    </row>
    <row r="71" spans="7:25">
      <c r="G71" t="s">
        <v>113</v>
      </c>
      <c r="H71" s="115">
        <v>0</v>
      </c>
      <c r="I71" s="88">
        <v>24.06</v>
      </c>
      <c r="J71" s="88">
        <v>0</v>
      </c>
      <c r="K71" s="88">
        <v>28.88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-3.8</v>
      </c>
      <c r="V71" s="116">
        <v>52.94</v>
      </c>
      <c r="W71">
        <v>24.06</v>
      </c>
      <c r="X71">
        <v>-3.8</v>
      </c>
      <c r="Y71">
        <v>28.88</v>
      </c>
    </row>
    <row r="72" spans="7:25">
      <c r="G72" t="s">
        <v>114</v>
      </c>
      <c r="H72" s="115">
        <v>0</v>
      </c>
      <c r="I72" s="88">
        <v>28.88</v>
      </c>
      <c r="J72" s="88">
        <v>0</v>
      </c>
      <c r="K72" s="88">
        <v>86.62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-3.8</v>
      </c>
      <c r="V72" s="116">
        <v>115.5</v>
      </c>
      <c r="W72">
        <v>28.88</v>
      </c>
      <c r="X72">
        <v>-3.8</v>
      </c>
      <c r="Y72">
        <v>86.62</v>
      </c>
    </row>
    <row r="73" spans="7:25">
      <c r="G73" t="s">
        <v>115</v>
      </c>
      <c r="H73" s="115">
        <v>0</v>
      </c>
      <c r="I73" s="88">
        <v>43.31</v>
      </c>
      <c r="J73" s="88">
        <v>0</v>
      </c>
      <c r="K73" s="88">
        <v>67.38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-3.8</v>
      </c>
      <c r="V73" s="116">
        <v>110.69</v>
      </c>
      <c r="W73">
        <v>43.31</v>
      </c>
      <c r="X73">
        <v>-3.8</v>
      </c>
      <c r="Y73">
        <v>67.38</v>
      </c>
    </row>
    <row r="74" spans="7:25">
      <c r="G74" t="s">
        <v>116</v>
      </c>
      <c r="H74" s="115">
        <v>0</v>
      </c>
      <c r="I74" s="88">
        <v>52.93</v>
      </c>
      <c r="J74" s="88">
        <v>0</v>
      </c>
      <c r="K74" s="88">
        <v>48.13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-3.8</v>
      </c>
      <c r="V74" s="116">
        <v>101.06</v>
      </c>
      <c r="W74">
        <v>52.93</v>
      </c>
      <c r="X74">
        <v>-3.8</v>
      </c>
      <c r="Y74">
        <v>48.13</v>
      </c>
    </row>
    <row r="75" spans="7:25">
      <c r="G75" t="s">
        <v>117</v>
      </c>
      <c r="H75" s="115">
        <v>0</v>
      </c>
      <c r="I75" s="88">
        <v>62.56</v>
      </c>
      <c r="J75" s="88">
        <v>0</v>
      </c>
      <c r="K75" s="88">
        <v>38.5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-3.8</v>
      </c>
      <c r="V75" s="116">
        <v>101.06</v>
      </c>
      <c r="W75">
        <v>62.56</v>
      </c>
      <c r="X75">
        <v>-3.8</v>
      </c>
      <c r="Y75">
        <v>38.5</v>
      </c>
    </row>
    <row r="76" spans="7:25">
      <c r="G76" t="s">
        <v>118</v>
      </c>
      <c r="H76" s="115">
        <v>0</v>
      </c>
      <c r="I76" s="88">
        <v>62.56</v>
      </c>
      <c r="J76" s="88">
        <v>0</v>
      </c>
      <c r="K76" s="88">
        <v>77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-3.8</v>
      </c>
      <c r="V76" s="116">
        <v>139.56</v>
      </c>
      <c r="W76">
        <v>62.56</v>
      </c>
      <c r="X76">
        <v>-3.8</v>
      </c>
      <c r="Y76">
        <v>77</v>
      </c>
    </row>
    <row r="77" spans="7:25">
      <c r="G77" t="s">
        <v>119</v>
      </c>
      <c r="H77" s="115">
        <v>0</v>
      </c>
      <c r="I77" s="88">
        <v>46.6</v>
      </c>
      <c r="J77" s="88">
        <v>0</v>
      </c>
      <c r="K77" s="88">
        <v>39.94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-3.8</v>
      </c>
      <c r="V77" s="116">
        <v>86.54</v>
      </c>
      <c r="W77">
        <v>46.6</v>
      </c>
      <c r="X77">
        <v>-3.8</v>
      </c>
      <c r="Y77">
        <v>39.94</v>
      </c>
    </row>
    <row r="78" spans="7:25">
      <c r="G78" t="s">
        <v>120</v>
      </c>
      <c r="H78" s="115">
        <v>0</v>
      </c>
      <c r="I78" s="88">
        <v>38.270000000000003</v>
      </c>
      <c r="J78" s="88">
        <v>0</v>
      </c>
      <c r="K78" s="88">
        <v>47.09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-3.8</v>
      </c>
      <c r="V78" s="116">
        <v>85.36</v>
      </c>
      <c r="W78">
        <v>38.270000000000003</v>
      </c>
      <c r="X78">
        <v>-3.8</v>
      </c>
      <c r="Y78">
        <v>47.09</v>
      </c>
    </row>
    <row r="79" spans="7:25">
      <c r="G79" t="s">
        <v>121</v>
      </c>
      <c r="H79" s="115">
        <v>0</v>
      </c>
      <c r="I79" s="88">
        <v>36.229999999999997</v>
      </c>
      <c r="J79" s="88">
        <v>0</v>
      </c>
      <c r="K79" s="88">
        <v>6.03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-3.8</v>
      </c>
      <c r="V79" s="116">
        <v>42.26</v>
      </c>
      <c r="W79">
        <v>36.229999999999997</v>
      </c>
      <c r="X79">
        <v>-3.8</v>
      </c>
      <c r="Y79">
        <v>6.03</v>
      </c>
    </row>
    <row r="80" spans="7:25">
      <c r="G80" t="s">
        <v>122</v>
      </c>
      <c r="H80" s="115">
        <v>0</v>
      </c>
      <c r="I80" s="88">
        <v>27.77</v>
      </c>
      <c r="J80" s="88">
        <v>0</v>
      </c>
      <c r="K80" s="88">
        <v>40.39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-3.8</v>
      </c>
      <c r="V80" s="116">
        <v>68.16</v>
      </c>
      <c r="W80">
        <v>27.77</v>
      </c>
      <c r="X80">
        <v>-3.8</v>
      </c>
      <c r="Y80">
        <v>40.39</v>
      </c>
    </row>
    <row r="81" spans="7:25">
      <c r="G81" t="s">
        <v>123</v>
      </c>
      <c r="H81" s="115">
        <v>0</v>
      </c>
      <c r="I81" s="88">
        <v>29.46</v>
      </c>
      <c r="J81" s="88">
        <v>0</v>
      </c>
      <c r="K81" s="88">
        <v>26.79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-3.8</v>
      </c>
      <c r="V81" s="116">
        <v>56.25</v>
      </c>
      <c r="W81">
        <v>29.46</v>
      </c>
      <c r="X81">
        <v>-3.8</v>
      </c>
      <c r="Y81">
        <v>26.79</v>
      </c>
    </row>
    <row r="82" spans="7:25">
      <c r="G82" t="s">
        <v>124</v>
      </c>
      <c r="H82" s="115">
        <v>0</v>
      </c>
      <c r="I82" s="88">
        <v>28.38</v>
      </c>
      <c r="J82" s="88">
        <v>0</v>
      </c>
      <c r="K82" s="88">
        <v>30.97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-3.8</v>
      </c>
      <c r="V82" s="116">
        <v>59.35</v>
      </c>
      <c r="W82">
        <v>28.38</v>
      </c>
      <c r="X82">
        <v>-3.8</v>
      </c>
      <c r="Y82">
        <v>30.97</v>
      </c>
    </row>
    <row r="83" spans="7:25">
      <c r="G83" t="s">
        <v>125</v>
      </c>
      <c r="H83" s="115">
        <v>0</v>
      </c>
      <c r="I83" s="88">
        <v>33.590000000000003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-3.8</v>
      </c>
      <c r="V83" s="116">
        <v>33.590000000000003</v>
      </c>
      <c r="W83">
        <v>33.590000000000003</v>
      </c>
      <c r="X83">
        <v>-3.8</v>
      </c>
      <c r="Y83">
        <v>0</v>
      </c>
    </row>
    <row r="84" spans="7:25">
      <c r="G84" t="s">
        <v>126</v>
      </c>
      <c r="H84" s="115">
        <v>0</v>
      </c>
      <c r="I84" s="88">
        <v>28.84</v>
      </c>
      <c r="J84" s="88">
        <v>0</v>
      </c>
      <c r="K84" s="88">
        <v>26.22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-3.8</v>
      </c>
      <c r="V84" s="116">
        <v>55.06</v>
      </c>
      <c r="W84">
        <v>28.84</v>
      </c>
      <c r="X84">
        <v>-3.8</v>
      </c>
      <c r="Y84">
        <v>26.22</v>
      </c>
    </row>
    <row r="85" spans="7:25">
      <c r="G85" t="s">
        <v>127</v>
      </c>
      <c r="H85" s="115">
        <v>0</v>
      </c>
      <c r="I85" s="88">
        <v>32.46</v>
      </c>
      <c r="J85" s="88">
        <v>0</v>
      </c>
      <c r="K85" s="88">
        <v>16.239999999999998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-3.8</v>
      </c>
      <c r="V85" s="116">
        <v>48.7</v>
      </c>
      <c r="W85">
        <v>32.46</v>
      </c>
      <c r="X85">
        <v>-3.8</v>
      </c>
      <c r="Y85">
        <v>16.239999999999998</v>
      </c>
    </row>
    <row r="86" spans="7:25">
      <c r="G86" t="s">
        <v>128</v>
      </c>
      <c r="H86" s="115">
        <v>0</v>
      </c>
      <c r="I86" s="88">
        <v>36.69</v>
      </c>
      <c r="J86" s="88">
        <v>0</v>
      </c>
      <c r="K86" s="88">
        <v>24.46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-3.8</v>
      </c>
      <c r="V86" s="116">
        <v>61.15</v>
      </c>
      <c r="W86">
        <v>36.69</v>
      </c>
      <c r="X86">
        <v>-3.8</v>
      </c>
      <c r="Y86">
        <v>24.46</v>
      </c>
    </row>
    <row r="87" spans="7:25">
      <c r="G87" t="s">
        <v>129</v>
      </c>
      <c r="H87" s="115">
        <v>0</v>
      </c>
      <c r="I87" s="88">
        <v>31.76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-3.8</v>
      </c>
      <c r="V87" s="116">
        <v>31.76</v>
      </c>
      <c r="W87">
        <v>31.76</v>
      </c>
      <c r="X87">
        <v>-3.8</v>
      </c>
      <c r="Y87">
        <v>0</v>
      </c>
    </row>
    <row r="88" spans="7:25">
      <c r="G88" t="s">
        <v>130</v>
      </c>
      <c r="H88" s="115">
        <v>0</v>
      </c>
      <c r="I88" s="88">
        <v>32.28</v>
      </c>
      <c r="J88" s="88">
        <v>0</v>
      </c>
      <c r="K88" s="88">
        <v>19.87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-3.8</v>
      </c>
      <c r="V88" s="116">
        <v>52.15</v>
      </c>
      <c r="W88">
        <v>32.28</v>
      </c>
      <c r="X88">
        <v>-3.8</v>
      </c>
      <c r="Y88">
        <v>19.87</v>
      </c>
    </row>
    <row r="89" spans="7:25">
      <c r="G89" t="s">
        <v>131</v>
      </c>
      <c r="H89" s="115">
        <v>0</v>
      </c>
      <c r="I89" s="88">
        <v>56.67</v>
      </c>
      <c r="J89" s="88">
        <v>0</v>
      </c>
      <c r="K89" s="88">
        <v>7.08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-3.8</v>
      </c>
      <c r="V89" s="116">
        <v>63.75</v>
      </c>
      <c r="W89">
        <v>56.67</v>
      </c>
      <c r="X89">
        <v>-3.8</v>
      </c>
      <c r="Y89">
        <v>7.08</v>
      </c>
    </row>
    <row r="90" spans="7:25">
      <c r="G90" t="s">
        <v>132</v>
      </c>
      <c r="H90" s="115">
        <v>0</v>
      </c>
      <c r="I90" s="88">
        <v>61.24</v>
      </c>
      <c r="J90" s="88">
        <v>0</v>
      </c>
      <c r="K90" s="88">
        <v>23.33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-3.8</v>
      </c>
      <c r="V90" s="116">
        <v>84.57</v>
      </c>
      <c r="W90">
        <v>61.24</v>
      </c>
      <c r="X90">
        <v>-3.8</v>
      </c>
      <c r="Y90">
        <v>23.33</v>
      </c>
    </row>
    <row r="91" spans="7:25">
      <c r="G91" t="s">
        <v>133</v>
      </c>
      <c r="H91" s="115">
        <v>0</v>
      </c>
      <c r="I91" s="88">
        <v>51.43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-3.8</v>
      </c>
      <c r="V91" s="116">
        <v>51.43</v>
      </c>
      <c r="W91">
        <v>51.43</v>
      </c>
      <c r="X91">
        <v>-3.8</v>
      </c>
      <c r="Y91">
        <v>0</v>
      </c>
    </row>
    <row r="92" spans="7:25">
      <c r="G92" t="s">
        <v>134</v>
      </c>
      <c r="H92" s="115">
        <v>0</v>
      </c>
      <c r="I92" s="88">
        <v>57.06</v>
      </c>
      <c r="J92" s="88">
        <v>0</v>
      </c>
      <c r="K92" s="88">
        <v>18.02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-3.8</v>
      </c>
      <c r="V92" s="116">
        <v>75.08</v>
      </c>
      <c r="W92">
        <v>57.06</v>
      </c>
      <c r="X92">
        <v>-3.8</v>
      </c>
      <c r="Y92">
        <v>18.02</v>
      </c>
    </row>
    <row r="93" spans="7:25">
      <c r="G93" t="s">
        <v>135</v>
      </c>
      <c r="H93" s="115">
        <v>0</v>
      </c>
      <c r="I93" s="88">
        <v>70.97</v>
      </c>
      <c r="J93" s="88">
        <v>0</v>
      </c>
      <c r="K93" s="88">
        <v>5.91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-3.8</v>
      </c>
      <c r="V93" s="116">
        <v>76.88</v>
      </c>
      <c r="W93">
        <v>70.97</v>
      </c>
      <c r="X93">
        <v>-3.8</v>
      </c>
      <c r="Y93">
        <v>5.91</v>
      </c>
    </row>
    <row r="94" spans="7:25">
      <c r="G94" t="s">
        <v>136</v>
      </c>
      <c r="H94" s="115">
        <v>0</v>
      </c>
      <c r="I94" s="88">
        <v>77.33</v>
      </c>
      <c r="J94" s="88">
        <v>0</v>
      </c>
      <c r="K94" s="88">
        <v>5.52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-3.8</v>
      </c>
      <c r="V94" s="116">
        <v>82.85</v>
      </c>
      <c r="W94">
        <v>77.33</v>
      </c>
      <c r="X94">
        <v>-3.8</v>
      </c>
      <c r="Y94">
        <v>5.52</v>
      </c>
    </row>
    <row r="95" spans="7:25">
      <c r="G95" t="s">
        <v>137</v>
      </c>
      <c r="H95" s="115">
        <v>0</v>
      </c>
      <c r="I95" s="88">
        <v>84.55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-3.8</v>
      </c>
      <c r="V95" s="116">
        <v>84.55</v>
      </c>
      <c r="W95">
        <v>84.55</v>
      </c>
      <c r="X95">
        <v>-3.8</v>
      </c>
      <c r="Y95">
        <v>0</v>
      </c>
    </row>
    <row r="96" spans="7:25">
      <c r="G96" t="s">
        <v>138</v>
      </c>
      <c r="H96" s="115">
        <v>0</v>
      </c>
      <c r="I96" s="88">
        <v>80.23</v>
      </c>
      <c r="J96" s="88">
        <v>0</v>
      </c>
      <c r="K96" s="88">
        <v>14.58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-3.8</v>
      </c>
      <c r="V96" s="116">
        <v>94.81</v>
      </c>
      <c r="W96">
        <v>80.23</v>
      </c>
      <c r="X96">
        <v>-3.8</v>
      </c>
      <c r="Y96">
        <v>14.58</v>
      </c>
    </row>
    <row r="97" spans="1:83">
      <c r="G97" t="s">
        <v>139</v>
      </c>
      <c r="H97" s="115">
        <v>0</v>
      </c>
      <c r="I97" s="88">
        <v>84.94</v>
      </c>
      <c r="J97" s="88">
        <v>0</v>
      </c>
      <c r="K97" s="88">
        <v>5.15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-3.8</v>
      </c>
      <c r="V97" s="116">
        <v>90.09</v>
      </c>
      <c r="W97">
        <v>84.94</v>
      </c>
      <c r="X97">
        <v>-3.8</v>
      </c>
      <c r="Y97">
        <v>5.15</v>
      </c>
    </row>
    <row r="98" spans="1:83">
      <c r="G98" t="s">
        <v>140</v>
      </c>
      <c r="H98" s="115">
        <v>0</v>
      </c>
      <c r="I98" s="88">
        <v>84.05</v>
      </c>
      <c r="J98" s="88">
        <v>0</v>
      </c>
      <c r="K98" s="88">
        <v>5.26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-3.8</v>
      </c>
      <c r="V98" s="116">
        <v>89.31</v>
      </c>
      <c r="W98">
        <v>84.05</v>
      </c>
      <c r="X98">
        <v>-3.8</v>
      </c>
      <c r="Y98">
        <v>5.26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0.42327750000000003</v>
      </c>
      <c r="J99" s="111">
        <f t="shared" si="1"/>
        <v>0</v>
      </c>
      <c r="K99" s="111">
        <f t="shared" si="1"/>
        <v>0.94253999999999993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-9.1200000000000156E-2</v>
      </c>
      <c r="V99" s="112">
        <f t="shared" si="1"/>
        <v>1.3658000000000003</v>
      </c>
      <c r="W99">
        <f t="shared" si="1"/>
        <v>0.42327750000000003</v>
      </c>
      <c r="X99">
        <f t="shared" si="1"/>
        <v>-9.1200000000000156E-2</v>
      </c>
      <c r="Y99">
        <f t="shared" si="1"/>
        <v>0.94253999999999993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S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44799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13.120986204872322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95.393550204490438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927.9894267646996</v>
      </c>
      <c r="P3" s="77">
        <v>93.914517292799076</v>
      </c>
      <c r="Q3" s="77">
        <v>35.169999999999995</v>
      </c>
      <c r="R3" s="80">
        <v>0</v>
      </c>
      <c r="S3" s="80">
        <v>0</v>
      </c>
      <c r="T3" s="78">
        <f>SUMPRODUCT(LTA!F3:AJ3,LTA!F$101:AJ$101,LTA!F$103:AJ$103)</f>
        <v>19.78</v>
      </c>
      <c r="U3" s="78">
        <f>SUMPRODUCT(LTA!F3:AJ3,LTA!F$102:AJ$102,LTA!F$103:AJ$103)</f>
        <v>42.04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184.8</v>
      </c>
      <c r="Z3" s="75">
        <f>IEX!N3</f>
        <v>0</v>
      </c>
      <c r="AA3" s="117">
        <f>STOA!H3</f>
        <v>948.7700000000001</v>
      </c>
      <c r="AB3" s="117">
        <f>-STOA!N3</f>
        <v>0</v>
      </c>
      <c r="AC3">
        <f>SUMIF(B3:AB3,"&gt;0")*$AC$2-SUMIF(B3:AB3,"&lt;0")*($AC$2/(1-$AC$2))+SUMIF(AI3:AR3,"&gt;0")*$AC$2-SUMIF(AI3:AR3,"&lt;0")*($AC$2/(1-$AC$2))</f>
        <v>21.539746628108379</v>
      </c>
      <c r="AD3">
        <f>SUM(B3:AB3,AI3:AR3)-AC3</f>
        <v>2426.1587338387531</v>
      </c>
      <c r="AE3">
        <f>'IDT-1'!B3</f>
        <v>0</v>
      </c>
      <c r="AF3" s="26"/>
      <c r="AG3">
        <f>SUM(AD3:AF3)+AT3</f>
        <v>2426.1587338387531</v>
      </c>
      <c r="AI3" s="75">
        <f>PXIL!H3</f>
        <v>0</v>
      </c>
      <c r="AJ3" s="75">
        <f>PXIL!N3</f>
        <v>0</v>
      </c>
      <c r="AK3" s="75">
        <f>RTM_IEX!H3</f>
        <v>43.15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918.6555483646996</v>
      </c>
      <c r="P4" s="77">
        <v>93.914517292799076</v>
      </c>
      <c r="Q4" s="77">
        <v>35.169999999999995</v>
      </c>
      <c r="R4" s="80">
        <v>0</v>
      </c>
      <c r="S4" s="80">
        <v>0</v>
      </c>
      <c r="T4" s="78">
        <f>SUMPRODUCT(LTA!F4:AJ4,LTA!F$101:AJ$101,LTA!F$103:AJ$103)</f>
        <v>20.11</v>
      </c>
      <c r="U4" s="78">
        <f>SUMPRODUCT(LTA!F4:AJ4,LTA!F$102:AJ$102,LTA!F$103:AJ$103)</f>
        <v>41.82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150.15</v>
      </c>
      <c r="Z4" s="75">
        <f>IEX!N4</f>
        <v>0</v>
      </c>
      <c r="AA4" s="117">
        <f>STOA!H4</f>
        <v>948.7700000000001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21.13584925638887</v>
      </c>
      <c r="AD4">
        <f t="shared" ref="AD4:AD67" si="1">SUM(B4:AB4,AI4:AR4)-AC4</f>
        <v>2380.6652026059824</v>
      </c>
      <c r="AE4">
        <f>'IDT-1'!B4</f>
        <v>0</v>
      </c>
      <c r="AF4" s="26"/>
      <c r="AG4">
        <f t="shared" ref="AG4:AG67" si="2">SUM(AD4:AF4)+AT4</f>
        <v>2380.6652026059824</v>
      </c>
      <c r="AI4" s="75">
        <f>PXIL!H4</f>
        <v>0</v>
      </c>
      <c r="AJ4" s="75">
        <f>PXIL!N4</f>
        <v>0</v>
      </c>
      <c r="AK4" s="75">
        <f>RTM_IEX!H4</f>
        <v>42.55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917.60532753556811</v>
      </c>
      <c r="P5" s="77">
        <v>93.914517292799076</v>
      </c>
      <c r="Q5" s="77">
        <v>35.169999999999995</v>
      </c>
      <c r="R5" s="80">
        <v>0</v>
      </c>
      <c r="S5" s="80">
        <v>0</v>
      </c>
      <c r="T5" s="78">
        <f>SUMPRODUCT(LTA!F5:AJ5,LTA!F$101:AJ$101,LTA!F$103:AJ$103)</f>
        <v>20.13</v>
      </c>
      <c r="U5" s="78">
        <f>SUMPRODUCT(LTA!F5:AJ5,LTA!F$102:AJ$102,LTA!F$103:AJ$103)</f>
        <v>36.479999999999997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114.54</v>
      </c>
      <c r="Z5" s="75">
        <f>IEX!N5</f>
        <v>0</v>
      </c>
      <c r="AA5" s="117">
        <f>STOA!H5</f>
        <v>948.7700000000001</v>
      </c>
      <c r="AB5" s="117">
        <f>-STOA!N5</f>
        <v>0</v>
      </c>
      <c r="AC5">
        <f t="shared" si="0"/>
        <v>20.39198331309251</v>
      </c>
      <c r="AD5">
        <f t="shared" si="1"/>
        <v>2296.878847720147</v>
      </c>
      <c r="AE5">
        <f>'IDT-1'!B5</f>
        <v>0</v>
      </c>
      <c r="AF5" s="26"/>
      <c r="AG5">
        <f t="shared" si="2"/>
        <v>2296.878847720147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33.950000000000003</v>
      </c>
      <c r="H6">
        <f>PPCL_Spot!P6</f>
        <v>9.9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917.60532753556811</v>
      </c>
      <c r="P6" s="77">
        <v>93.914517292799076</v>
      </c>
      <c r="Q6" s="77">
        <v>35.169999999999995</v>
      </c>
      <c r="R6" s="80">
        <v>0</v>
      </c>
      <c r="S6" s="80">
        <v>0</v>
      </c>
      <c r="T6" s="78">
        <f>SUMPRODUCT(LTA!F6:AJ6,LTA!F$101:AJ$101,LTA!F$103:AJ$103)</f>
        <v>20.05</v>
      </c>
      <c r="U6" s="78">
        <f>SUMPRODUCT(LTA!F6:AJ6,LTA!F$102:AJ$102,LTA!F$103:AJ$103)</f>
        <v>36.700000000000003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85.67</v>
      </c>
      <c r="Z6" s="75">
        <f>IEX!N6</f>
        <v>0</v>
      </c>
      <c r="AA6" s="117">
        <f>STOA!H6</f>
        <v>948.7700000000001</v>
      </c>
      <c r="AB6" s="117">
        <f>-STOA!N6</f>
        <v>0</v>
      </c>
      <c r="AC6">
        <f t="shared" si="0"/>
        <v>20.141623313092509</v>
      </c>
      <c r="AD6">
        <f t="shared" si="1"/>
        <v>2268.6792077201471</v>
      </c>
      <c r="AE6">
        <f>'IDT-1'!B6</f>
        <v>0</v>
      </c>
      <c r="AF6" s="26"/>
      <c r="AG6">
        <f t="shared" si="2"/>
        <v>2268.6792077201471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9.9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985.49390670068613</v>
      </c>
      <c r="P7" s="77">
        <v>93.914517292799076</v>
      </c>
      <c r="Q7" s="77">
        <v>35.169999999999995</v>
      </c>
      <c r="R7" s="80">
        <v>0</v>
      </c>
      <c r="S7" s="80">
        <v>0</v>
      </c>
      <c r="T7" s="78">
        <f>SUMPRODUCT(LTA!F7:AJ7,LTA!F$101:AJ$101,LTA!F$103:AJ$103)</f>
        <v>19.98</v>
      </c>
      <c r="U7" s="78">
        <f>SUMPRODUCT(LTA!F7:AJ7,LTA!F$102:AJ$102,LTA!F$103:AJ$103)</f>
        <v>36.75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83.74</v>
      </c>
      <c r="Z7" s="75">
        <f>IEX!N7</f>
        <v>0</v>
      </c>
      <c r="AA7" s="117">
        <f>STOA!H7</f>
        <v>915.74</v>
      </c>
      <c r="AB7" s="117">
        <f>-STOA!N7</f>
        <v>0</v>
      </c>
      <c r="AC7">
        <f t="shared" si="0"/>
        <v>20.635415742756042</v>
      </c>
      <c r="AD7">
        <f t="shared" si="1"/>
        <v>2278.0939944556017</v>
      </c>
      <c r="AE7">
        <f>'IDT-1'!B7</f>
        <v>0</v>
      </c>
      <c r="AF7" s="26"/>
      <c r="AG7">
        <f t="shared" si="2"/>
        <v>2278.0939944556017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-23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9.9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975.11191042227335</v>
      </c>
      <c r="P8" s="77">
        <v>93.914517292799076</v>
      </c>
      <c r="Q8" s="77">
        <v>35.169999999999995</v>
      </c>
      <c r="R8" s="80">
        <v>0</v>
      </c>
      <c r="S8" s="80">
        <v>0</v>
      </c>
      <c r="T8" s="78">
        <f>SUMPRODUCT(LTA!F8:AJ8,LTA!F$101:AJ$101,LTA!F$103:AJ$103)</f>
        <v>19.82</v>
      </c>
      <c r="U8" s="78">
        <f>SUMPRODUCT(LTA!F8:AJ8,LTA!F$102:AJ$102,LTA!F$103:AJ$103)</f>
        <v>36.57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62.56</v>
      </c>
      <c r="Z8" s="75">
        <f>IEX!N8</f>
        <v>0</v>
      </c>
      <c r="AA8" s="117">
        <f>STOA!H8</f>
        <v>915.74</v>
      </c>
      <c r="AB8" s="117">
        <f>-STOA!N8</f>
        <v>0</v>
      </c>
      <c r="AC8">
        <f t="shared" si="0"/>
        <v>20.319881242495516</v>
      </c>
      <c r="AD8">
        <f t="shared" si="1"/>
        <v>2288.757532677449</v>
      </c>
      <c r="AE8">
        <f>'IDT-1'!B8</f>
        <v>0</v>
      </c>
      <c r="AF8" s="26"/>
      <c r="AG8">
        <f t="shared" si="2"/>
        <v>2288.757532677449</v>
      </c>
      <c r="AI8" s="75">
        <f>PXIL!H8</f>
        <v>0</v>
      </c>
      <c r="AJ8" s="75">
        <f>PXIL!N8</f>
        <v>0</v>
      </c>
      <c r="AK8" s="75">
        <f>RTM_IEX!H8</f>
        <v>19.25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33.950000000000003</v>
      </c>
      <c r="H9">
        <f>PPCL_Spot!P9</f>
        <v>9.9</v>
      </c>
      <c r="I9">
        <f>Bawana_NG!P9</f>
        <v>93.97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969.19056768206337</v>
      </c>
      <c r="P9" s="77">
        <v>93.914517292799076</v>
      </c>
      <c r="Q9" s="77">
        <v>35.169999999999995</v>
      </c>
      <c r="R9" s="80">
        <v>0</v>
      </c>
      <c r="S9" s="80">
        <v>0</v>
      </c>
      <c r="T9" s="78">
        <f>SUMPRODUCT(LTA!F9:AJ9,LTA!F$101:AJ$101,LTA!F$103:AJ$103)</f>
        <v>19.68</v>
      </c>
      <c r="U9" s="78">
        <f>SUMPRODUCT(LTA!F9:AJ9,LTA!F$102:AJ$102,LTA!F$103:AJ$103)</f>
        <v>36.64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32.72</v>
      </c>
      <c r="Z9" s="75">
        <f>IEX!N9</f>
        <v>0</v>
      </c>
      <c r="AA9" s="117">
        <f>STOA!H9</f>
        <v>915.74</v>
      </c>
      <c r="AB9" s="117">
        <f>-STOA!N9</f>
        <v>0</v>
      </c>
      <c r="AC9">
        <f t="shared" si="0"/>
        <v>20.063877426381669</v>
      </c>
      <c r="AD9">
        <f t="shared" si="1"/>
        <v>2259.922193753353</v>
      </c>
      <c r="AE9">
        <f>'IDT-1'!B9</f>
        <v>0</v>
      </c>
      <c r="AF9" s="26"/>
      <c r="AG9">
        <f t="shared" si="2"/>
        <v>2259.922193753353</v>
      </c>
      <c r="AI9" s="75">
        <f>PXIL!H9</f>
        <v>0</v>
      </c>
      <c r="AJ9" s="75">
        <f>PXIL!N9</f>
        <v>0</v>
      </c>
      <c r="AK9" s="75">
        <f>RTM_IEX!H9</f>
        <v>25.99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33.950000000000003</v>
      </c>
      <c r="H10">
        <f>PPCL_Spot!P10</f>
        <v>9.9</v>
      </c>
      <c r="I10">
        <f>Bawana_NG!P10</f>
        <v>93.97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969.18936775574457</v>
      </c>
      <c r="P10" s="77">
        <v>93.914517292799076</v>
      </c>
      <c r="Q10" s="77">
        <v>35.169999999999995</v>
      </c>
      <c r="R10" s="80">
        <v>0</v>
      </c>
      <c r="S10" s="80">
        <v>0</v>
      </c>
      <c r="T10" s="78">
        <f>SUMPRODUCT(LTA!F10:AJ10,LTA!F$101:AJ$101,LTA!F$103:AJ$103)</f>
        <v>23.37</v>
      </c>
      <c r="U10" s="78">
        <f>SUMPRODUCT(LTA!F10:AJ10,LTA!F$102:AJ$102,LTA!F$103:AJ$103)</f>
        <v>36.620000000000005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1.93</v>
      </c>
      <c r="Z10" s="75">
        <f>IEX!N10</f>
        <v>0</v>
      </c>
      <c r="AA10" s="117">
        <f>STOA!H10</f>
        <v>915.74</v>
      </c>
      <c r="AB10" s="117">
        <f>-STOA!N10</f>
        <v>0</v>
      </c>
      <c r="AC10">
        <f t="shared" si="0"/>
        <v>19.825122867030064</v>
      </c>
      <c r="AD10">
        <f t="shared" si="1"/>
        <v>2233.029748386386</v>
      </c>
      <c r="AE10">
        <f>'IDT-1'!B10</f>
        <v>0</v>
      </c>
      <c r="AF10" s="26"/>
      <c r="AG10">
        <f t="shared" si="2"/>
        <v>2233.029748386386</v>
      </c>
      <c r="AI10" s="75">
        <f>PXIL!H10</f>
        <v>0</v>
      </c>
      <c r="AJ10" s="75">
        <f>PXIL!N10</f>
        <v>0</v>
      </c>
      <c r="AK10" s="75">
        <f>RTM_IEX!H10</f>
        <v>25.98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95.536078479661782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969.19420439524743</v>
      </c>
      <c r="P11" s="77">
        <v>93.914517292799076</v>
      </c>
      <c r="Q11" s="77">
        <v>35.169999999999995</v>
      </c>
      <c r="R11" s="80">
        <v>0</v>
      </c>
      <c r="S11" s="80">
        <v>0</v>
      </c>
      <c r="T11" s="78">
        <f>SUMPRODUCT(LTA!F11:AJ11,LTA!F$101:AJ$101,LTA!F$103:AJ$103)</f>
        <v>23.59</v>
      </c>
      <c r="U11" s="78">
        <f>SUMPRODUCT(LTA!F11:AJ11,LTA!F$102:AJ$102,LTA!F$103:AJ$103)</f>
        <v>36.409999999999997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915.94</v>
      </c>
      <c r="AB11" s="117">
        <f>-STOA!N11</f>
        <v>0</v>
      </c>
      <c r="AC11">
        <f t="shared" si="0"/>
        <v>19.877138920078711</v>
      </c>
      <c r="AD11">
        <f t="shared" si="1"/>
        <v>2238.888647452502</v>
      </c>
      <c r="AE11">
        <f>'IDT-1'!B11</f>
        <v>0</v>
      </c>
      <c r="AF11" s="26"/>
      <c r="AG11">
        <f t="shared" si="2"/>
        <v>2238.888647452502</v>
      </c>
      <c r="AI11" s="75">
        <f>PXIL!H11</f>
        <v>0</v>
      </c>
      <c r="AJ11" s="75">
        <f>PXIL!N11</f>
        <v>0</v>
      </c>
      <c r="AK11" s="75">
        <f>RTM_IEX!H11</f>
        <v>31.76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95.536078479661782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967.68072513446134</v>
      </c>
      <c r="P12" s="77">
        <v>93.914517292799076</v>
      </c>
      <c r="Q12" s="77">
        <v>35.169999999999995</v>
      </c>
      <c r="R12" s="80">
        <v>0</v>
      </c>
      <c r="S12" s="80">
        <v>0</v>
      </c>
      <c r="T12" s="78">
        <f>SUMPRODUCT(LTA!F12:AJ12,LTA!F$101:AJ$101,LTA!F$103:AJ$103)</f>
        <v>23.810000000000002</v>
      </c>
      <c r="U12" s="78">
        <f>SUMPRODUCT(LTA!F12:AJ12,LTA!F$102:AJ$102,LTA!F$103:AJ$103)</f>
        <v>36.049999999999997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873.58</v>
      </c>
      <c r="AB12" s="117">
        <f>-STOA!N12</f>
        <v>0</v>
      </c>
      <c r="AC12">
        <f t="shared" si="0"/>
        <v>19.371284302583796</v>
      </c>
      <c r="AD12">
        <f t="shared" si="1"/>
        <v>2181.9110228092109</v>
      </c>
      <c r="AE12">
        <f>'IDT-1'!B12</f>
        <v>0</v>
      </c>
      <c r="AF12" s="26"/>
      <c r="AG12">
        <f t="shared" si="2"/>
        <v>2181.9110228092109</v>
      </c>
      <c r="AI12" s="75">
        <f>PXIL!H12</f>
        <v>0</v>
      </c>
      <c r="AJ12" s="75">
        <f>PXIL!N12</f>
        <v>0</v>
      </c>
      <c r="AK12" s="75">
        <f>RTM_IEX!H12</f>
        <v>18.29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4.773185606568398</v>
      </c>
      <c r="F13">
        <f>GT_Spot!P13</f>
        <v>0</v>
      </c>
      <c r="G13">
        <f>PPCL_NG!P13</f>
        <v>33.950000000000003</v>
      </c>
      <c r="H13">
        <f>PPCL_Spot!P13</f>
        <v>5.5384615384615374</v>
      </c>
      <c r="I13">
        <f>Bawana_NG!P13</f>
        <v>95.536078479661782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979.71691460089346</v>
      </c>
      <c r="P13" s="77">
        <v>93.914517292799076</v>
      </c>
      <c r="Q13" s="77">
        <v>35.169999999999995</v>
      </c>
      <c r="R13" s="80">
        <v>0</v>
      </c>
      <c r="S13" s="80">
        <v>0</v>
      </c>
      <c r="T13" s="78">
        <f>SUMPRODUCT(LTA!F13:AJ13,LTA!F$101:AJ$101,LTA!F$103:AJ$103)</f>
        <v>24.03</v>
      </c>
      <c r="U13" s="78">
        <f>SUMPRODUCT(LTA!F13:AJ13,LTA!F$102:AJ$102,LTA!F$103:AJ$103)</f>
        <v>35.549999999999997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4.8099999999999996</v>
      </c>
      <c r="Z13" s="75">
        <f>IEX!N13</f>
        <v>0</v>
      </c>
      <c r="AA13" s="117">
        <f>STOA!H13</f>
        <v>835.08</v>
      </c>
      <c r="AB13" s="117">
        <f>-STOA!N13</f>
        <v>0</v>
      </c>
      <c r="AC13">
        <f t="shared" si="0"/>
        <v>19.444574365015697</v>
      </c>
      <c r="AD13">
        <f t="shared" si="1"/>
        <v>2067.6245831533683</v>
      </c>
      <c r="AE13">
        <f>'IDT-1'!B13</f>
        <v>0</v>
      </c>
      <c r="AF13" s="26"/>
      <c r="AG13">
        <f t="shared" si="2"/>
        <v>2067.6245831533683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33.950000000000003</v>
      </c>
      <c r="H14">
        <f>PPCL_Spot!P14</f>
        <v>10.18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979.71691460089346</v>
      </c>
      <c r="P14" s="77">
        <v>93.914517292799076</v>
      </c>
      <c r="Q14" s="77">
        <v>35.169999999999995</v>
      </c>
      <c r="R14" s="80">
        <v>0</v>
      </c>
      <c r="S14" s="80">
        <v>0</v>
      </c>
      <c r="T14" s="78">
        <f>SUMPRODUCT(LTA!F14:AJ14,LTA!F$101:AJ$101,LTA!F$103:AJ$103)</f>
        <v>24.28</v>
      </c>
      <c r="U14" s="78">
        <f>SUMPRODUCT(LTA!F14:AJ14,LTA!F$102:AJ$102,LTA!F$103:AJ$103)</f>
        <v>35.049999999999997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835.08</v>
      </c>
      <c r="AB14" s="117">
        <f>-STOA!N14</f>
        <v>0</v>
      </c>
      <c r="AC14">
        <f t="shared" si="0"/>
        <v>19.505900420510311</v>
      </c>
      <c r="AD14">
        <f t="shared" si="1"/>
        <v>2084.5765176780546</v>
      </c>
      <c r="AE14">
        <f>'IDT-1'!B14</f>
        <v>0</v>
      </c>
      <c r="AF14" s="26"/>
      <c r="AG14">
        <f t="shared" si="2"/>
        <v>2084.5765176780546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10.18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973.26807345091777</v>
      </c>
      <c r="P15" s="77">
        <v>93.914517292799076</v>
      </c>
      <c r="Q15" s="77">
        <v>35.169999999999995</v>
      </c>
      <c r="R15" s="80">
        <v>0</v>
      </c>
      <c r="S15" s="80">
        <v>0</v>
      </c>
      <c r="T15" s="78">
        <f>SUMPRODUCT(LTA!F15:AJ15,LTA!F$101:AJ$101,LTA!F$103:AJ$103)</f>
        <v>24.580000000000002</v>
      </c>
      <c r="U15" s="78">
        <f>SUMPRODUCT(LTA!F15:AJ15,LTA!F$102:AJ$102,LTA!F$103:AJ$103)</f>
        <v>35.5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788.15</v>
      </c>
      <c r="AB15" s="117">
        <f>-STOA!N15</f>
        <v>0</v>
      </c>
      <c r="AC15">
        <f t="shared" si="0"/>
        <v>19.0871572560015</v>
      </c>
      <c r="AD15">
        <f t="shared" si="1"/>
        <v>2027.3664196925877</v>
      </c>
      <c r="AE15">
        <f>'IDT-1'!B15</f>
        <v>0</v>
      </c>
      <c r="AF15" s="26"/>
      <c r="AG15">
        <f t="shared" si="2"/>
        <v>2027.3664196925877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10.18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973.26807345091777</v>
      </c>
      <c r="P16" s="77">
        <v>93.914517292799076</v>
      </c>
      <c r="Q16" s="77">
        <v>35.169999999999995</v>
      </c>
      <c r="R16" s="80">
        <v>0</v>
      </c>
      <c r="S16" s="80">
        <v>0</v>
      </c>
      <c r="T16" s="78">
        <f>SUMPRODUCT(LTA!F16:AJ16,LTA!F$101:AJ$101,LTA!F$103:AJ$103)</f>
        <v>24.849999999999998</v>
      </c>
      <c r="U16" s="78">
        <f>SUMPRODUCT(LTA!F16:AJ16,LTA!F$102:AJ$102,LTA!F$103:AJ$103)</f>
        <v>35.33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772.75</v>
      </c>
      <c r="AB16" s="117">
        <f>-STOA!N16</f>
        <v>0</v>
      </c>
      <c r="AC16">
        <f t="shared" si="0"/>
        <v>18.828223470690766</v>
      </c>
      <c r="AD16">
        <f t="shared" si="1"/>
        <v>2026.3253534778983</v>
      </c>
      <c r="AE16">
        <f>'IDT-1'!B16</f>
        <v>0</v>
      </c>
      <c r="AF16" s="26"/>
      <c r="AG16">
        <f t="shared" si="2"/>
        <v>2026.3253534778983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10.18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966.97687031731789</v>
      </c>
      <c r="P17" s="77">
        <v>93.91</v>
      </c>
      <c r="Q17" s="77">
        <v>35.169999999999995</v>
      </c>
      <c r="R17" s="80">
        <v>0</v>
      </c>
      <c r="S17" s="80">
        <v>0</v>
      </c>
      <c r="T17" s="78">
        <f>SUMPRODUCT(LTA!F17:AJ17,LTA!F$101:AJ$101,LTA!F$103:AJ$103)</f>
        <v>24.77</v>
      </c>
      <c r="U17" s="78">
        <f>SUMPRODUCT(LTA!F17:AJ17,LTA!F$102:AJ$102,LTA!F$103:AJ$103)</f>
        <v>39.370000000000005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748.68999999999994</v>
      </c>
      <c r="AB17" s="117">
        <f>-STOA!N17</f>
        <v>0</v>
      </c>
      <c r="AC17">
        <f t="shared" si="0"/>
        <v>18.276328540139428</v>
      </c>
      <c r="AD17">
        <f t="shared" si="1"/>
        <v>2036.4815279820511</v>
      </c>
      <c r="AE17">
        <f>'IDT-1'!B17</f>
        <v>0</v>
      </c>
      <c r="AF17" s="26"/>
      <c r="AG17">
        <f t="shared" si="2"/>
        <v>2036.4815279820511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10.18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966.80874081731781</v>
      </c>
      <c r="P18" s="77">
        <v>93.914783273060664</v>
      </c>
      <c r="Q18" s="77">
        <v>35.169999999999995</v>
      </c>
      <c r="R18" s="80">
        <v>0</v>
      </c>
      <c r="S18" s="80">
        <v>0</v>
      </c>
      <c r="T18" s="78">
        <f>SUMPRODUCT(LTA!F18:AJ18,LTA!F$101:AJ$101,LTA!F$103:AJ$103)</f>
        <v>25.04</v>
      </c>
      <c r="U18" s="78">
        <f>SUMPRODUCT(LTA!F18:AJ18,LTA!F$102:AJ$102,LTA!F$103:AJ$103)</f>
        <v>39.510000000000005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748.68999999999994</v>
      </c>
      <c r="AB18" s="117">
        <f>-STOA!N18</f>
        <v>0</v>
      </c>
      <c r="AC18">
        <f t="shared" si="0"/>
        <v>18.713527341929929</v>
      </c>
      <c r="AD18">
        <f t="shared" si="1"/>
        <v>1987.290982953321</v>
      </c>
      <c r="AE18">
        <f>'IDT-1'!B18</f>
        <v>2</v>
      </c>
      <c r="AF18" s="26"/>
      <c r="AG18">
        <f t="shared" si="2"/>
        <v>1989.290982953321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13.5002054593484</v>
      </c>
      <c r="F19">
        <f>GT_Spot!P19</f>
        <v>0</v>
      </c>
      <c r="G19">
        <f>PPCL_NG!P19</f>
        <v>33.950000000000003</v>
      </c>
      <c r="H19">
        <f>PPCL_Spot!P19</f>
        <v>10.18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962.55218667859299</v>
      </c>
      <c r="P19" s="77">
        <v>93.91</v>
      </c>
      <c r="Q19" s="77">
        <v>35.169999999999995</v>
      </c>
      <c r="R19" s="80">
        <v>0</v>
      </c>
      <c r="S19" s="80">
        <v>0</v>
      </c>
      <c r="T19" s="78">
        <f>SUMPRODUCT(LTA!F19:AJ19,LTA!F$101:AJ$101,LTA!F$103:AJ$103)</f>
        <v>25.39</v>
      </c>
      <c r="U19" s="78">
        <f>SUMPRODUCT(LTA!F19:AJ19,LTA!F$102:AJ$102,LTA!F$103:AJ$103)</f>
        <v>39.47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717.15</v>
      </c>
      <c r="AB19" s="117">
        <f>-STOA!N19</f>
        <v>0</v>
      </c>
      <c r="AC19">
        <f t="shared" si="0"/>
        <v>18.582103252589512</v>
      </c>
      <c r="AD19">
        <f t="shared" si="1"/>
        <v>1932.3102888853518</v>
      </c>
      <c r="AE19">
        <f>'IDT-1'!B19</f>
        <v>12</v>
      </c>
      <c r="AF19" s="26"/>
      <c r="AG19">
        <f t="shared" si="2"/>
        <v>1944.3102888853518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13.5002054593484</v>
      </c>
      <c r="F20">
        <f>GT_Spot!P20</f>
        <v>0</v>
      </c>
      <c r="G20">
        <f>PPCL_NG!P20</f>
        <v>33.950000000000003</v>
      </c>
      <c r="H20">
        <f>PPCL_Spot!P20</f>
        <v>10.18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958.09675492859299</v>
      </c>
      <c r="P20" s="77">
        <v>93.91</v>
      </c>
      <c r="Q20" s="77">
        <v>35.169999999999995</v>
      </c>
      <c r="R20" s="80">
        <v>0</v>
      </c>
      <c r="S20" s="80">
        <v>0</v>
      </c>
      <c r="T20" s="78">
        <f>SUMPRODUCT(LTA!F20:AJ20,LTA!F$101:AJ$101,LTA!F$103:AJ$103)</f>
        <v>25.78</v>
      </c>
      <c r="U20" s="78">
        <f>SUMPRODUCT(LTA!F20:AJ20,LTA!F$102:AJ$102,LTA!F$103:AJ$103)</f>
        <v>39.61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717.15</v>
      </c>
      <c r="AB20" s="117">
        <f>-STOA!N20</f>
        <v>0</v>
      </c>
      <c r="AC20">
        <f t="shared" si="0"/>
        <v>18.485412560534147</v>
      </c>
      <c r="AD20">
        <f t="shared" si="1"/>
        <v>1935.4815478274074</v>
      </c>
      <c r="AE20">
        <f>'IDT-1'!B20</f>
        <v>22</v>
      </c>
      <c r="AF20" s="26"/>
      <c r="AG20">
        <f t="shared" si="2"/>
        <v>1957.4815478274074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-73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13.5002054593484</v>
      </c>
      <c r="F21">
        <f>GT_Spot!P21</f>
        <v>0</v>
      </c>
      <c r="G21">
        <f>PPCL_NG!P21</f>
        <v>33.950000000000003</v>
      </c>
      <c r="H21">
        <f>PPCL_Spot!P21</f>
        <v>10.18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953.87297204219294</v>
      </c>
      <c r="P21" s="77">
        <v>93.91</v>
      </c>
      <c r="Q21" s="77">
        <v>35.169999999999995</v>
      </c>
      <c r="R21" s="80">
        <v>0</v>
      </c>
      <c r="S21" s="80">
        <v>0</v>
      </c>
      <c r="T21" s="78">
        <f>SUMPRODUCT(LTA!F21:AJ21,LTA!F$101:AJ$101,LTA!F$103:AJ$103)</f>
        <v>26.22</v>
      </c>
      <c r="U21" s="78">
        <f>SUMPRODUCT(LTA!F21:AJ21,LTA!F$102:AJ$102,LTA!F$103:AJ$103)</f>
        <v>40.11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658.43999999999994</v>
      </c>
      <c r="AB21" s="117">
        <f>-STOA!N21</f>
        <v>0</v>
      </c>
      <c r="AC21">
        <f t="shared" si="0"/>
        <v>18.348261137154804</v>
      </c>
      <c r="AD21">
        <f t="shared" si="1"/>
        <v>1827.6249163643863</v>
      </c>
      <c r="AE21">
        <f>'IDT-1'!B21</f>
        <v>37</v>
      </c>
      <c r="AF21" s="26"/>
      <c r="AG21">
        <f t="shared" si="2"/>
        <v>1864.6249163643863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-119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13.775078414599374</v>
      </c>
      <c r="F22">
        <f>GT_Spot!P22</f>
        <v>0</v>
      </c>
      <c r="G22">
        <f>PPCL_NG!P22</f>
        <v>33.950000000000003</v>
      </c>
      <c r="H22">
        <f>PPCL_Spot!P22</f>
        <v>10.18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950.85383438219299</v>
      </c>
      <c r="P22" s="77">
        <v>93.91</v>
      </c>
      <c r="Q22" s="77">
        <v>35.169999999999995</v>
      </c>
      <c r="R22" s="80">
        <v>0</v>
      </c>
      <c r="S22" s="80">
        <v>0</v>
      </c>
      <c r="T22" s="78">
        <f>SUMPRODUCT(LTA!F22:AJ22,LTA!F$101:AJ$101,LTA!F$103:AJ$103)</f>
        <v>26.43</v>
      </c>
      <c r="U22" s="78">
        <f>SUMPRODUCT(LTA!F22:AJ22,LTA!F$102:AJ$102,LTA!F$103:AJ$103)</f>
        <v>40.43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658.43999999999994</v>
      </c>
      <c r="AB22" s="117">
        <f>-STOA!N22</f>
        <v>0</v>
      </c>
      <c r="AC22">
        <f t="shared" si="0"/>
        <v>18.195603694920091</v>
      </c>
      <c r="AD22">
        <f t="shared" si="1"/>
        <v>1840.5633091018726</v>
      </c>
      <c r="AE22">
        <f>'IDT-1'!B22</f>
        <v>13</v>
      </c>
      <c r="AF22" s="26"/>
      <c r="AG22">
        <f t="shared" si="2"/>
        <v>1853.5633091018726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-104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10.469999999999999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950.86494671021001</v>
      </c>
      <c r="P23" s="77">
        <v>93.914783273060664</v>
      </c>
      <c r="Q23" s="77">
        <v>35.169999999999995</v>
      </c>
      <c r="R23" s="80">
        <v>0</v>
      </c>
      <c r="S23" s="80">
        <v>0</v>
      </c>
      <c r="T23" s="78">
        <f>SUMPRODUCT(LTA!F23:AJ23,LTA!F$101:AJ$101,LTA!F$103:AJ$103)</f>
        <v>24.729999999999997</v>
      </c>
      <c r="U23" s="78">
        <f>SUMPRODUCT(LTA!F23:AJ23,LTA!F$102:AJ$102,LTA!F$103:AJ$103)</f>
        <v>40.57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658.43999999999994</v>
      </c>
      <c r="AB23" s="117">
        <f>-STOA!N23</f>
        <v>0</v>
      </c>
      <c r="AC23">
        <f t="shared" si="0"/>
        <v>18.211201958776154</v>
      </c>
      <c r="AD23">
        <f t="shared" si="1"/>
        <v>1836.2936064390938</v>
      </c>
      <c r="AE23">
        <f>'IDT-1'!B23</f>
        <v>0</v>
      </c>
      <c r="AF23" s="26"/>
      <c r="AG23">
        <f t="shared" si="2"/>
        <v>1836.2936064390938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-107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10.469999999999999</v>
      </c>
      <c r="I24">
        <f>Bawana_NG!P24</f>
        <v>95.536078479661782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950.86266645657474</v>
      </c>
      <c r="P24" s="77">
        <v>93.914517292799076</v>
      </c>
      <c r="Q24" s="77">
        <v>35.169999999999995</v>
      </c>
      <c r="R24" s="80">
        <v>0</v>
      </c>
      <c r="S24" s="80">
        <v>0</v>
      </c>
      <c r="T24" s="78">
        <f>SUMPRODUCT(LTA!F24:AJ24,LTA!F$101:AJ$101,LTA!F$103:AJ$103)</f>
        <v>24.7</v>
      </c>
      <c r="U24" s="78">
        <f>SUMPRODUCT(LTA!F24:AJ24,LTA!F$102:AJ$102,LTA!F$103:AJ$103)</f>
        <v>40.580000000000005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658.43999999999994</v>
      </c>
      <c r="AB24" s="117">
        <f>-STOA!N24</f>
        <v>0</v>
      </c>
      <c r="AC24">
        <f t="shared" si="0"/>
        <v>18.006380619617175</v>
      </c>
      <c r="AD24">
        <f t="shared" si="1"/>
        <v>1851.3919600240179</v>
      </c>
      <c r="AE24">
        <f>'IDT-1'!B24</f>
        <v>0</v>
      </c>
      <c r="AF24" s="26"/>
      <c r="AG24">
        <f t="shared" si="2"/>
        <v>1851.3919600240179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10.469999999999999</v>
      </c>
      <c r="I25">
        <f>Bawana_NG!P25</f>
        <v>95.536078479661782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959.26315701657472</v>
      </c>
      <c r="P25" s="77">
        <v>93.914517292799076</v>
      </c>
      <c r="Q25" s="77">
        <v>35.169999999999995</v>
      </c>
      <c r="R25" s="80">
        <v>0</v>
      </c>
      <c r="S25" s="80">
        <v>0</v>
      </c>
      <c r="T25" s="78">
        <f>SUMPRODUCT(LTA!F25:AJ25,LTA!F$101:AJ$101,LTA!F$103:AJ$103)</f>
        <v>24.93</v>
      </c>
      <c r="U25" s="78">
        <f>SUMPRODUCT(LTA!F25:AJ25,LTA!F$102:AJ$102,LTA!F$103:AJ$103)</f>
        <v>40.65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658.43999999999994</v>
      </c>
      <c r="AB25" s="117">
        <f>-STOA!N25</f>
        <v>0</v>
      </c>
      <c r="AC25">
        <f t="shared" si="0"/>
        <v>18.429191909910799</v>
      </c>
      <c r="AD25">
        <f t="shared" si="1"/>
        <v>1820.6696392937245</v>
      </c>
      <c r="AE25">
        <f>'IDT-1'!B25</f>
        <v>0</v>
      </c>
      <c r="AF25" s="26"/>
      <c r="AG25">
        <f t="shared" si="2"/>
        <v>1820.6696392937245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-127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10.469999999999999</v>
      </c>
      <c r="I26">
        <f>Bawana_NG!P26</f>
        <v>95.536078479661782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959.26315701657472</v>
      </c>
      <c r="P26" s="77">
        <v>93.914517292799076</v>
      </c>
      <c r="Q26" s="77">
        <v>35.169999999999995</v>
      </c>
      <c r="R26" s="80">
        <v>0</v>
      </c>
      <c r="S26" s="80">
        <v>0</v>
      </c>
      <c r="T26" s="78">
        <f>SUMPRODUCT(LTA!F26:AJ26,LTA!F$101:AJ$101,LTA!F$103:AJ$103)</f>
        <v>25.37</v>
      </c>
      <c r="U26" s="78">
        <f>SUMPRODUCT(LTA!F26:AJ26,LTA!F$102:AJ$102,LTA!F$103:AJ$103)</f>
        <v>40.97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658.43999999999994</v>
      </c>
      <c r="AB26" s="117">
        <f>-STOA!N26</f>
        <v>0</v>
      </c>
      <c r="AC26">
        <f t="shared" si="0"/>
        <v>18.808761265842996</v>
      </c>
      <c r="AD26">
        <f t="shared" si="1"/>
        <v>1779.0500699377919</v>
      </c>
      <c r="AE26">
        <f>'IDT-1'!B26</f>
        <v>0</v>
      </c>
      <c r="AF26" s="26"/>
      <c r="AG26">
        <f t="shared" si="2"/>
        <v>1779.0500699377919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-169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10.18</v>
      </c>
      <c r="I27">
        <f>Bawana_NG!P27</f>
        <v>99.61221779548471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960.54927076857473</v>
      </c>
      <c r="P27" s="77">
        <v>93.914517292799076</v>
      </c>
      <c r="Q27" s="77">
        <v>35.169999999999995</v>
      </c>
      <c r="R27" s="80">
        <v>7.6</v>
      </c>
      <c r="S27" s="80">
        <v>0</v>
      </c>
      <c r="T27" s="78">
        <f>SUMPRODUCT(LTA!F27:AJ27,LTA!F$101:AJ$101,LTA!F$103:AJ$103)</f>
        <v>25.66</v>
      </c>
      <c r="U27" s="78">
        <f>SUMPRODUCT(LTA!F27:AJ27,LTA!F$102:AJ$102,LTA!F$103:AJ$103)</f>
        <v>40.700000000000003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495.34999999999997</v>
      </c>
      <c r="AB27" s="117">
        <f>-STOA!N27</f>
        <v>0</v>
      </c>
      <c r="AC27">
        <f t="shared" si="0"/>
        <v>16.304470132387863</v>
      </c>
      <c r="AD27">
        <f t="shared" si="1"/>
        <v>1764.1566141390699</v>
      </c>
      <c r="AE27">
        <f>'IDT-1'!B27</f>
        <v>75</v>
      </c>
      <c r="AF27" s="26"/>
      <c r="AG27">
        <f t="shared" si="2"/>
        <v>1839.1566141390699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10.18</v>
      </c>
      <c r="I28">
        <f>Bawana_NG!P28</f>
        <v>99.61221779548471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979.92214120857466</v>
      </c>
      <c r="P28" s="77">
        <v>93.914517292799076</v>
      </c>
      <c r="Q28" s="77">
        <v>35.169999999999995</v>
      </c>
      <c r="R28" s="80">
        <v>18.57</v>
      </c>
      <c r="S28" s="80">
        <v>0</v>
      </c>
      <c r="T28" s="78">
        <f>SUMPRODUCT(LTA!F28:AJ28,LTA!F$101:AJ$101,LTA!F$103:AJ$103)</f>
        <v>27.68</v>
      </c>
      <c r="U28" s="78">
        <f>SUMPRODUCT(LTA!F28:AJ28,LTA!F$102:AJ$102,LTA!F$103:AJ$103)</f>
        <v>40.379999999999995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495.34999999999997</v>
      </c>
      <c r="AB28" s="117">
        <f>-STOA!N28</f>
        <v>0</v>
      </c>
      <c r="AC28">
        <f t="shared" si="0"/>
        <v>16.707811395488275</v>
      </c>
      <c r="AD28">
        <f t="shared" si="1"/>
        <v>1782.1261433159696</v>
      </c>
      <c r="AE28">
        <f>'IDT-1'!B28</f>
        <v>54</v>
      </c>
      <c r="AF28" s="26"/>
      <c r="AG28">
        <f t="shared" si="2"/>
        <v>1836.1261433159696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-49.67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10.18</v>
      </c>
      <c r="I29">
        <f>Bawana_NG!P29</f>
        <v>99.61221779548471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979.58094693177475</v>
      </c>
      <c r="P29" s="77">
        <v>93.914517292799076</v>
      </c>
      <c r="Q29" s="77">
        <v>35.169999999999995</v>
      </c>
      <c r="R29" s="80">
        <v>29.84</v>
      </c>
      <c r="S29" s="80">
        <v>0</v>
      </c>
      <c r="T29" s="78">
        <f>SUMPRODUCT(LTA!F29:AJ29,LTA!F$101:AJ$101,LTA!F$103:AJ$103)</f>
        <v>37.22</v>
      </c>
      <c r="U29" s="78">
        <f>SUMPRODUCT(LTA!F29:AJ29,LTA!F$102:AJ$102,LTA!F$103:AJ$103)</f>
        <v>37.61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495.34999999999997</v>
      </c>
      <c r="AB29" s="117">
        <f>-STOA!N29</f>
        <v>0</v>
      </c>
      <c r="AC29">
        <f t="shared" si="0"/>
        <v>16.688217867289072</v>
      </c>
      <c r="AD29">
        <f t="shared" si="1"/>
        <v>1819.5945425673685</v>
      </c>
      <c r="AE29">
        <f>'IDT-1'!B29</f>
        <v>20</v>
      </c>
      <c r="AF29" s="26"/>
      <c r="AG29">
        <f t="shared" si="2"/>
        <v>1839.5945425673685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-29.92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33.950000000000003</v>
      </c>
      <c r="H30">
        <f>PPCL_Spot!P30</f>
        <v>10.18</v>
      </c>
      <c r="I30">
        <f>Bawana_NG!P30</f>
        <v>99.61221779548471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979.58094693177475</v>
      </c>
      <c r="P30" s="77">
        <v>93.914517292799076</v>
      </c>
      <c r="Q30" s="77">
        <v>35.169999999999995</v>
      </c>
      <c r="R30" s="80">
        <v>42</v>
      </c>
      <c r="S30" s="80">
        <v>0</v>
      </c>
      <c r="T30" s="78">
        <f>SUMPRODUCT(LTA!F30:AJ30,LTA!F$101:AJ$101,LTA!F$103:AJ$103)</f>
        <v>43.3</v>
      </c>
      <c r="U30" s="78">
        <f>SUMPRODUCT(LTA!F30:AJ30,LTA!F$102:AJ$102,LTA!F$103:AJ$103)</f>
        <v>37.620000000000005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497.10999999999996</v>
      </c>
      <c r="AB30" s="117">
        <f>-STOA!N30</f>
        <v>0</v>
      </c>
      <c r="AC30">
        <f t="shared" si="0"/>
        <v>17.214385206933063</v>
      </c>
      <c r="AD30">
        <f t="shared" si="1"/>
        <v>1798.3442830179977</v>
      </c>
      <c r="AE30">
        <f>'IDT-1'!B30</f>
        <v>0</v>
      </c>
      <c r="AF30" s="26"/>
      <c r="AG30">
        <f t="shared" si="2"/>
        <v>1798.3442830179977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13.120986204872322</v>
      </c>
      <c r="F31">
        <f>GT_Spot!P31</f>
        <v>0</v>
      </c>
      <c r="G31">
        <f>PPCL_NG!P31</f>
        <v>33.950000000000003</v>
      </c>
      <c r="H31">
        <f>PPCL_Spot!P31</f>
        <v>9.6199999999999992</v>
      </c>
      <c r="I31">
        <f>Bawana_NG!P31</f>
        <v>99.61221779548471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975.23302588137472</v>
      </c>
      <c r="P31" s="77">
        <v>93.914517292799076</v>
      </c>
      <c r="Q31" s="77">
        <v>35.169999999999995</v>
      </c>
      <c r="R31" s="80">
        <v>42</v>
      </c>
      <c r="S31" s="80">
        <v>0</v>
      </c>
      <c r="T31" s="78">
        <f>SUMPRODUCT(LTA!F31:AJ31,LTA!F$101:AJ$101,LTA!F$103:AJ$103)</f>
        <v>51.8</v>
      </c>
      <c r="U31" s="78">
        <f>SUMPRODUCT(LTA!F31:AJ31,LTA!F$102:AJ$102,LTA!F$103:AJ$103)</f>
        <v>38.86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498.59999999999997</v>
      </c>
      <c r="AB31" s="117">
        <f>-STOA!N31</f>
        <v>0</v>
      </c>
      <c r="AC31">
        <f t="shared" si="0"/>
        <v>17.181238226467592</v>
      </c>
      <c r="AD31">
        <f t="shared" si="1"/>
        <v>1814.6995089480631</v>
      </c>
      <c r="AE31">
        <f>'IDT-1'!B31</f>
        <v>0</v>
      </c>
      <c r="AF31" s="26"/>
      <c r="AG31">
        <f t="shared" si="2"/>
        <v>1814.6995089480631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13.120986204872322</v>
      </c>
      <c r="F32">
        <f>GT_Spot!P32</f>
        <v>0</v>
      </c>
      <c r="G32">
        <f>PPCL_NG!P32</f>
        <v>33.950000000000003</v>
      </c>
      <c r="H32">
        <f>PPCL_Spot!P32</f>
        <v>9.6199999999999992</v>
      </c>
      <c r="I32">
        <f>Bawana_NG!P32</f>
        <v>99.61221779548471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975.23302588137472</v>
      </c>
      <c r="P32" s="77">
        <v>93.914517292799076</v>
      </c>
      <c r="Q32" s="77">
        <v>35.169999999999995</v>
      </c>
      <c r="R32" s="80">
        <v>42</v>
      </c>
      <c r="S32" s="80">
        <v>0</v>
      </c>
      <c r="T32" s="78">
        <f>SUMPRODUCT(LTA!F32:AJ32,LTA!F$101:AJ$101,LTA!F$103:AJ$103)</f>
        <v>62.47</v>
      </c>
      <c r="U32" s="78">
        <f>SUMPRODUCT(LTA!F32:AJ32,LTA!F$102:AJ$102,LTA!F$103:AJ$103)</f>
        <v>39.9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508.45</v>
      </c>
      <c r="AB32" s="117">
        <f>-STOA!N32</f>
        <v>0</v>
      </c>
      <c r="AC32">
        <f t="shared" si="0"/>
        <v>18.169997703465171</v>
      </c>
      <c r="AD32">
        <f t="shared" si="1"/>
        <v>1745.2707494710658</v>
      </c>
      <c r="AE32">
        <f>'IDT-1'!B32</f>
        <v>0</v>
      </c>
      <c r="AF32" s="26"/>
      <c r="AG32">
        <f t="shared" si="2"/>
        <v>1745.2707494710658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-150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4.6676453874815023</v>
      </c>
      <c r="F33">
        <f>GT_Spot!P33</f>
        <v>0</v>
      </c>
      <c r="G33">
        <f>PPCL_NG!P33</f>
        <v>33.950000000000003</v>
      </c>
      <c r="H33">
        <f>PPCL_Spot!P33</f>
        <v>4.34</v>
      </c>
      <c r="I33">
        <f>Bawana_NG!P33</f>
        <v>99.61221779548471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976.35156946137477</v>
      </c>
      <c r="P33" s="77">
        <v>93.914517292799076</v>
      </c>
      <c r="Q33" s="77">
        <v>35.169999999999995</v>
      </c>
      <c r="R33" s="80">
        <v>42</v>
      </c>
      <c r="S33" s="80">
        <v>0</v>
      </c>
      <c r="T33" s="78">
        <f>SUMPRODUCT(LTA!F33:AJ33,LTA!F$101:AJ$101,LTA!F$103:AJ$103)</f>
        <v>72.73</v>
      </c>
      <c r="U33" s="78">
        <f>SUMPRODUCT(LTA!F33:AJ33,LTA!F$102:AJ$102,LTA!F$103:AJ$103)</f>
        <v>40.99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511.95</v>
      </c>
      <c r="AB33" s="117">
        <f>-STOA!N33</f>
        <v>0</v>
      </c>
      <c r="AC33">
        <f t="shared" si="0"/>
        <v>18.28732689052028</v>
      </c>
      <c r="AD33">
        <f t="shared" si="1"/>
        <v>1736.3886230466198</v>
      </c>
      <c r="AE33">
        <f>'IDT-1'!B33</f>
        <v>0</v>
      </c>
      <c r="AF33" s="26"/>
      <c r="AG33">
        <f t="shared" si="2"/>
        <v>1736.3886230466198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-161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4.6676453874815023</v>
      </c>
      <c r="F34">
        <f>GT_Spot!P34</f>
        <v>0</v>
      </c>
      <c r="G34">
        <f>PPCL_NG!P34</f>
        <v>33.950000000000003</v>
      </c>
      <c r="H34">
        <f>PPCL_Spot!P34</f>
        <v>4.34</v>
      </c>
      <c r="I34">
        <f>Bawana_NG!P34</f>
        <v>99.61221779548471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955.90242844137481</v>
      </c>
      <c r="P34" s="77">
        <v>93.914517292799076</v>
      </c>
      <c r="Q34" s="77">
        <v>35.169999999999995</v>
      </c>
      <c r="R34" s="80">
        <v>42</v>
      </c>
      <c r="S34" s="80">
        <v>0</v>
      </c>
      <c r="T34" s="78">
        <f>SUMPRODUCT(LTA!F34:AJ34,LTA!F$101:AJ$101,LTA!F$103:AJ$103)</f>
        <v>85.289999999999992</v>
      </c>
      <c r="U34" s="78">
        <f>SUMPRODUCT(LTA!F34:AJ34,LTA!F$102:AJ$102,LTA!F$103:AJ$103)</f>
        <v>32.369999999999997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518.95000000000005</v>
      </c>
      <c r="AB34" s="117">
        <f>-STOA!N34</f>
        <v>0</v>
      </c>
      <c r="AC34">
        <f t="shared" si="0"/>
        <v>17.963937006445008</v>
      </c>
      <c r="AD34">
        <f t="shared" si="1"/>
        <v>1754.2028719106952</v>
      </c>
      <c r="AE34">
        <f>'IDT-1'!B34</f>
        <v>0</v>
      </c>
      <c r="AF34" s="26"/>
      <c r="AG34">
        <f t="shared" si="2"/>
        <v>1754.2028719106952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-134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4.6676453874815023</v>
      </c>
      <c r="F35">
        <f>GT_Spot!P35</f>
        <v>0</v>
      </c>
      <c r="G35">
        <f>PPCL_NG!P35</f>
        <v>33.950000000000003</v>
      </c>
      <c r="H35">
        <f>PPCL_Spot!P35</f>
        <v>4.34</v>
      </c>
      <c r="I35">
        <f>Bawana_NG!P35</f>
        <v>99.61221779548471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949.54313966802943</v>
      </c>
      <c r="P35" s="77">
        <v>93.914517292799076</v>
      </c>
      <c r="Q35" s="77">
        <v>35.169999999999995</v>
      </c>
      <c r="R35" s="80">
        <v>42.5</v>
      </c>
      <c r="S35" s="80">
        <v>0</v>
      </c>
      <c r="T35" s="78">
        <f>SUMPRODUCT(LTA!F35:AJ35,LTA!F$101:AJ$101,LTA!F$103:AJ$103)</f>
        <v>94.570000000000007</v>
      </c>
      <c r="U35" s="78">
        <f>SUMPRODUCT(LTA!F35:AJ35,LTA!F$102:AJ$102,LTA!F$103:AJ$103)</f>
        <v>32.82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522.6099999999999</v>
      </c>
      <c r="AB35" s="117">
        <f>-STOA!N35</f>
        <v>0</v>
      </c>
      <c r="AC35">
        <f t="shared" si="0"/>
        <v>17.950304117539808</v>
      </c>
      <c r="AD35">
        <f t="shared" si="1"/>
        <v>1770.7472160262546</v>
      </c>
      <c r="AE35">
        <f>'IDT-1'!B35</f>
        <v>0</v>
      </c>
      <c r="AF35" s="26"/>
      <c r="AG35">
        <f t="shared" si="2"/>
        <v>1770.7472160262546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-125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4.6676453874815023</v>
      </c>
      <c r="F36">
        <f>GT_Spot!P36</f>
        <v>0</v>
      </c>
      <c r="G36">
        <f>PPCL_NG!P36</f>
        <v>33.950000000000003</v>
      </c>
      <c r="H36">
        <f>PPCL_Spot!P36</f>
        <v>4.34</v>
      </c>
      <c r="I36">
        <f>Bawana_NG!P36</f>
        <v>99.61221779548471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949.54184040848088</v>
      </c>
      <c r="P36" s="77">
        <v>93.914517292799076</v>
      </c>
      <c r="Q36" s="77">
        <v>35.169999999999995</v>
      </c>
      <c r="R36" s="80">
        <v>42.5</v>
      </c>
      <c r="S36" s="80">
        <v>0</v>
      </c>
      <c r="T36" s="78">
        <f>SUMPRODUCT(LTA!F36:AJ36,LTA!F$101:AJ$101,LTA!F$103:AJ$103)</f>
        <v>112.11</v>
      </c>
      <c r="U36" s="78">
        <f>SUMPRODUCT(LTA!F36:AJ36,LTA!F$102:AJ$102,LTA!F$103:AJ$103)</f>
        <v>32.49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529.6099999999999</v>
      </c>
      <c r="AB36" s="117">
        <f>-STOA!N36</f>
        <v>0</v>
      </c>
      <c r="AC36">
        <f t="shared" si="0"/>
        <v>18.296512596888711</v>
      </c>
      <c r="AD36">
        <f t="shared" si="1"/>
        <v>1779.6097082873573</v>
      </c>
      <c r="AE36">
        <f>'IDT-1'!B36</f>
        <v>0</v>
      </c>
      <c r="AF36" s="26"/>
      <c r="AG36">
        <f t="shared" si="2"/>
        <v>1779.6097082873573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-140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99.61221779548471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821.44440557838902</v>
      </c>
      <c r="P37" s="77">
        <v>93.914517292799076</v>
      </c>
      <c r="Q37" s="77">
        <v>35.169999999999995</v>
      </c>
      <c r="R37" s="80">
        <v>42.5</v>
      </c>
      <c r="S37" s="80">
        <v>0</v>
      </c>
      <c r="T37" s="78">
        <f>SUMPRODUCT(LTA!F37:AJ37,LTA!F$101:AJ$101,LTA!F$103:AJ$103)</f>
        <v>130.45000000000002</v>
      </c>
      <c r="U37" s="78">
        <f>SUMPRODUCT(LTA!F37:AJ37,LTA!F$102:AJ$102,LTA!F$103:AJ$103)</f>
        <v>32.159999999999997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536.6099999999999</v>
      </c>
      <c r="AB37" s="117">
        <f>-STOA!N37</f>
        <v>0</v>
      </c>
      <c r="AC37">
        <f t="shared" si="0"/>
        <v>16.657896327446192</v>
      </c>
      <c r="AD37">
        <f t="shared" si="1"/>
        <v>1787.8942305440989</v>
      </c>
      <c r="AE37">
        <f>'IDT-1'!B37</f>
        <v>0</v>
      </c>
      <c r="AF37" s="26"/>
      <c r="AG37">
        <f t="shared" si="2"/>
        <v>1787.8942305440989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9.6199999999999992</v>
      </c>
      <c r="I38">
        <f>Bawana_NG!P38</f>
        <v>99.61221779548471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821.44440557838902</v>
      </c>
      <c r="P38" s="77">
        <v>93.914517292799076</v>
      </c>
      <c r="Q38" s="77">
        <v>35.169999999999995</v>
      </c>
      <c r="R38" s="80">
        <v>42.5</v>
      </c>
      <c r="S38" s="80">
        <v>0</v>
      </c>
      <c r="T38" s="78">
        <f>SUMPRODUCT(LTA!F38:AJ38,LTA!F$101:AJ$101,LTA!F$103:AJ$103)</f>
        <v>150.04000000000002</v>
      </c>
      <c r="U38" s="78">
        <f>SUMPRODUCT(LTA!F38:AJ38,LTA!F$102:AJ$102,LTA!F$103:AJ$103)</f>
        <v>32.410000000000004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542.20999999999992</v>
      </c>
      <c r="AB38" s="117">
        <f>-STOA!N38</f>
        <v>0</v>
      </c>
      <c r="AC38">
        <f t="shared" si="0"/>
        <v>16.881768327446192</v>
      </c>
      <c r="AD38">
        <f t="shared" si="1"/>
        <v>1813.110358544099</v>
      </c>
      <c r="AE38">
        <f>'IDT-1'!B38</f>
        <v>0</v>
      </c>
      <c r="AF38" s="26"/>
      <c r="AG38">
        <f t="shared" si="2"/>
        <v>1813.110358544099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13.007220428529497</v>
      </c>
      <c r="F39">
        <f>GT_Spot!P39</f>
        <v>0</v>
      </c>
      <c r="G39">
        <f>PPCL_NG!P39</f>
        <v>33.950000000000003</v>
      </c>
      <c r="H39">
        <f>PPCL_Spot!P39</f>
        <v>9.6199999999999992</v>
      </c>
      <c r="I39">
        <f>Bawana_NG!P39</f>
        <v>99.615899399028564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813.90537511370439</v>
      </c>
      <c r="P39" s="77">
        <v>93.91</v>
      </c>
      <c r="Q39" s="77">
        <v>35.164350200803213</v>
      </c>
      <c r="R39" s="80">
        <v>42.5</v>
      </c>
      <c r="S39" s="80">
        <v>0</v>
      </c>
      <c r="T39" s="78">
        <f>SUMPRODUCT(LTA!F39:AJ39,LTA!F$101:AJ$101,LTA!F$103:AJ$103)</f>
        <v>176.26</v>
      </c>
      <c r="U39" s="78">
        <f>SUMPRODUCT(LTA!F39:AJ39,LTA!F$102:AJ$102,LTA!F$103:AJ$103)</f>
        <v>26.310000000000002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547.9899999999999</v>
      </c>
      <c r="AB39" s="117">
        <f>-STOA!N39</f>
        <v>0</v>
      </c>
      <c r="AC39">
        <f t="shared" si="0"/>
        <v>17.060042903271164</v>
      </c>
      <c r="AD39">
        <f t="shared" si="1"/>
        <v>1829.1728022387947</v>
      </c>
      <c r="AE39">
        <f>'IDT-1'!B39</f>
        <v>0</v>
      </c>
      <c r="AF39" s="26"/>
      <c r="AG39">
        <f t="shared" si="2"/>
        <v>1829.1728022387947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-46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13.007220428529497</v>
      </c>
      <c r="F40">
        <f>GT_Spot!P40</f>
        <v>0</v>
      </c>
      <c r="G40">
        <f>PPCL_NG!P40</f>
        <v>33.950000000000003</v>
      </c>
      <c r="H40">
        <f>PPCL_Spot!P40</f>
        <v>9.6199999999999992</v>
      </c>
      <c r="I40">
        <f>Bawana_NG!P40</f>
        <v>99.615899399028564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813.90537511370439</v>
      </c>
      <c r="P40" s="77">
        <v>93.91</v>
      </c>
      <c r="Q40" s="77">
        <v>35.164350200803213</v>
      </c>
      <c r="R40" s="80">
        <v>42.5</v>
      </c>
      <c r="S40" s="80">
        <v>0</v>
      </c>
      <c r="T40" s="78">
        <f>SUMPRODUCT(LTA!F40:AJ40,LTA!F$101:AJ$101,LTA!F$103:AJ$103)</f>
        <v>176.02999999999997</v>
      </c>
      <c r="U40" s="78">
        <f>SUMPRODUCT(LTA!F40:AJ40,LTA!F$102:AJ$102,LTA!F$103:AJ$103)</f>
        <v>26.54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554.9899999999999</v>
      </c>
      <c r="AB40" s="117">
        <f>-STOA!N40</f>
        <v>0</v>
      </c>
      <c r="AC40">
        <f t="shared" si="0"/>
        <v>16.806441037250178</v>
      </c>
      <c r="AD40">
        <f t="shared" si="1"/>
        <v>1893.0164041048156</v>
      </c>
      <c r="AE40">
        <f>'IDT-1'!B40</f>
        <v>0</v>
      </c>
      <c r="AF40" s="26"/>
      <c r="AG40">
        <f t="shared" si="2"/>
        <v>1893.0164041048156</v>
      </c>
      <c r="AI40" s="75">
        <f>PXIL!H40</f>
        <v>0</v>
      </c>
      <c r="AJ40" s="75">
        <f>PXIL!N40</f>
        <v>0</v>
      </c>
      <c r="AK40" s="75">
        <f>RTM_IEX!H40</f>
        <v>10.59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4.1128055878928986</v>
      </c>
      <c r="F41">
        <f>GT_Spot!P41</f>
        <v>0</v>
      </c>
      <c r="G41">
        <f>PPCL_NG!P41</f>
        <v>33.950000000000003</v>
      </c>
      <c r="H41">
        <f>PPCL_Spot!P41</f>
        <v>3.92</v>
      </c>
      <c r="I41">
        <f>Bawana_NG!P41</f>
        <v>99.615899399028564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814.4435101841043</v>
      </c>
      <c r="P41" s="77">
        <v>93.91</v>
      </c>
      <c r="Q41" s="77">
        <v>35.164350200803213</v>
      </c>
      <c r="R41" s="80">
        <v>42.5</v>
      </c>
      <c r="S41" s="80">
        <v>0</v>
      </c>
      <c r="T41" s="78">
        <f>SUMPRODUCT(LTA!F41:AJ41,LTA!F$101:AJ$101,LTA!F$103:AJ$103)</f>
        <v>190.07</v>
      </c>
      <c r="U41" s="78">
        <f>SUMPRODUCT(LTA!F41:AJ41,LTA!F$102:AJ$102,LTA!F$103:AJ$103)</f>
        <v>27.330000000000002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563.38999999999987</v>
      </c>
      <c r="AB41" s="117">
        <f>-STOA!N41</f>
        <v>0</v>
      </c>
      <c r="AC41">
        <f t="shared" si="0"/>
        <v>17.069199728460148</v>
      </c>
      <c r="AD41">
        <f t="shared" si="1"/>
        <v>1860.3373656433687</v>
      </c>
      <c r="AE41">
        <f>'IDT-1'!B41</f>
        <v>0</v>
      </c>
      <c r="AF41" s="26"/>
      <c r="AG41">
        <f t="shared" si="2"/>
        <v>1860.3373656433687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-31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3.990413421210306</v>
      </c>
      <c r="F42">
        <f>GT_Spot!P42</f>
        <v>0</v>
      </c>
      <c r="G42">
        <f>PPCL_NG!P42</f>
        <v>33.950000000000003</v>
      </c>
      <c r="H42">
        <f>PPCL_Spot!P42</f>
        <v>3.92</v>
      </c>
      <c r="I42">
        <f>Bawana_NG!P42</f>
        <v>99.61221779548471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814.43405426988193</v>
      </c>
      <c r="P42" s="77">
        <v>93.914517292799076</v>
      </c>
      <c r="Q42" s="77">
        <v>35.169999999999995</v>
      </c>
      <c r="R42" s="80">
        <v>42.5</v>
      </c>
      <c r="S42" s="80">
        <v>0</v>
      </c>
      <c r="T42" s="78">
        <f>SUMPRODUCT(LTA!F42:AJ42,LTA!F$101:AJ$101,LTA!F$103:AJ$103)</f>
        <v>205.07000000000002</v>
      </c>
      <c r="U42" s="78">
        <f>SUMPRODUCT(LTA!F42:AJ42,LTA!F$102:AJ$102,LTA!F$103:AJ$103)</f>
        <v>28.12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566.88999999999987</v>
      </c>
      <c r="AB42" s="117">
        <f>-STOA!N42</f>
        <v>0</v>
      </c>
      <c r="AC42">
        <f t="shared" si="0"/>
        <v>17.089698584458507</v>
      </c>
      <c r="AD42">
        <f t="shared" si="1"/>
        <v>1924.9215041949174</v>
      </c>
      <c r="AE42">
        <f>'IDT-1'!B42</f>
        <v>0</v>
      </c>
      <c r="AF42" s="26"/>
      <c r="AG42">
        <f t="shared" si="2"/>
        <v>1924.9215041949174</v>
      </c>
      <c r="AI42" s="75">
        <f>PXIL!H42</f>
        <v>0</v>
      </c>
      <c r="AJ42" s="75">
        <f>PXIL!N42</f>
        <v>0</v>
      </c>
      <c r="AK42" s="75">
        <f>RTM_IEX!H42</f>
        <v>14.44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12.365406713032959</v>
      </c>
      <c r="F43">
        <f>GT_Spot!P43</f>
        <v>0</v>
      </c>
      <c r="G43">
        <f>PPCL_NG!P43</f>
        <v>33.950000000000003</v>
      </c>
      <c r="H43">
        <f>PPCL_Spot!P43</f>
        <v>8.89</v>
      </c>
      <c r="I43">
        <f>Bawana_NG!P43</f>
        <v>99.615899399028564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887.27133503228936</v>
      </c>
      <c r="P43" s="77">
        <v>93.914517292799076</v>
      </c>
      <c r="Q43" s="77">
        <v>35.169999999999995</v>
      </c>
      <c r="R43" s="80">
        <v>42.5</v>
      </c>
      <c r="S43" s="80">
        <v>0</v>
      </c>
      <c r="T43" s="78">
        <f>SUMPRODUCT(LTA!F43:AJ43,LTA!F$101:AJ$101,LTA!F$103:AJ$103)</f>
        <v>219.6</v>
      </c>
      <c r="U43" s="78">
        <f>SUMPRODUCT(LTA!F43:AJ43,LTA!F$102:AJ$102,LTA!F$103:AJ$103)</f>
        <v>29.07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573.88999999999987</v>
      </c>
      <c r="AB43" s="117">
        <f>-STOA!N43</f>
        <v>0</v>
      </c>
      <c r="AC43">
        <f t="shared" si="0"/>
        <v>18.240790994246918</v>
      </c>
      <c r="AD43">
        <f t="shared" si="1"/>
        <v>2054.5763674429031</v>
      </c>
      <c r="AE43">
        <f>'IDT-1'!B43</f>
        <v>3</v>
      </c>
      <c r="AF43" s="26"/>
      <c r="AG43">
        <f t="shared" si="2"/>
        <v>2057.5763674429031</v>
      </c>
      <c r="AI43" s="75">
        <f>PXIL!H43</f>
        <v>0</v>
      </c>
      <c r="AJ43" s="75">
        <f>PXIL!N43</f>
        <v>0</v>
      </c>
      <c r="AK43" s="75">
        <f>RTM_IEX!H43</f>
        <v>36.58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12.365406713032959</v>
      </c>
      <c r="F44">
        <f>GT_Spot!P44</f>
        <v>0</v>
      </c>
      <c r="G44">
        <f>PPCL_NG!P44</f>
        <v>33.950000000000003</v>
      </c>
      <c r="H44">
        <f>PPCL_Spot!P44</f>
        <v>8.93</v>
      </c>
      <c r="I44">
        <f>Bawana_NG!P44</f>
        <v>99.615899399028564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887.27133503228936</v>
      </c>
      <c r="P44" s="77">
        <v>93.914517292799076</v>
      </c>
      <c r="Q44" s="77">
        <v>35.164350200803213</v>
      </c>
      <c r="R44" s="80">
        <v>42.5</v>
      </c>
      <c r="S44" s="80">
        <v>0</v>
      </c>
      <c r="T44" s="78">
        <f>SUMPRODUCT(LTA!F44:AJ44,LTA!F$101:AJ$101,LTA!F$103:AJ$103)</f>
        <v>235.49</v>
      </c>
      <c r="U44" s="78">
        <f>SUMPRODUCT(LTA!F44:AJ44,LTA!F$102:AJ$102,LTA!F$103:AJ$103)</f>
        <v>30.46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573.88999999999987</v>
      </c>
      <c r="AB44" s="117">
        <f>-STOA!N44</f>
        <v>0</v>
      </c>
      <c r="AC44">
        <f t="shared" si="0"/>
        <v>18.274533276013987</v>
      </c>
      <c r="AD44">
        <f t="shared" si="1"/>
        <v>2058.3769753619385</v>
      </c>
      <c r="AE44">
        <f>'IDT-1'!B44</f>
        <v>25</v>
      </c>
      <c r="AF44" s="26"/>
      <c r="AG44">
        <f t="shared" si="2"/>
        <v>2083.3769753619385</v>
      </c>
      <c r="AI44" s="75">
        <f>PXIL!H44</f>
        <v>0</v>
      </c>
      <c r="AJ44" s="75">
        <f>PXIL!N44</f>
        <v>0</v>
      </c>
      <c r="AK44" s="75">
        <f>RTM_IEX!H44</f>
        <v>23.1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12.365406713032959</v>
      </c>
      <c r="F45">
        <f>GT_Spot!P45</f>
        <v>0</v>
      </c>
      <c r="G45">
        <f>PPCL_NG!P45</f>
        <v>33.950000000000003</v>
      </c>
      <c r="H45">
        <f>PPCL_Spot!P45</f>
        <v>8.93</v>
      </c>
      <c r="I45">
        <f>Bawana_NG!P45</f>
        <v>99.615899399028564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889.17701045167678</v>
      </c>
      <c r="P45" s="77">
        <v>95.01</v>
      </c>
      <c r="Q45" s="77">
        <v>35.6</v>
      </c>
      <c r="R45" s="80">
        <v>42.5</v>
      </c>
      <c r="S45" s="80">
        <v>0</v>
      </c>
      <c r="T45" s="78">
        <f>SUMPRODUCT(LTA!F45:AJ45,LTA!F$101:AJ$101,LTA!F$103:AJ$103)</f>
        <v>281.33</v>
      </c>
      <c r="U45" s="78">
        <f>SUMPRODUCT(LTA!F45:AJ45,LTA!F$102:AJ$102,LTA!F$103:AJ$103)</f>
        <v>31.24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577.38999999999987</v>
      </c>
      <c r="AB45" s="117">
        <f>-STOA!N45</f>
        <v>0</v>
      </c>
      <c r="AC45">
        <f t="shared" si="0"/>
        <v>18.9321291857609</v>
      </c>
      <c r="AD45">
        <f t="shared" si="1"/>
        <v>2132.4461873779774</v>
      </c>
      <c r="AE45">
        <f>'IDT-1'!B45</f>
        <v>35</v>
      </c>
      <c r="AF45" s="26"/>
      <c r="AG45">
        <f t="shared" si="2"/>
        <v>2167.4461873779774</v>
      </c>
      <c r="AI45" s="75">
        <f>PXIL!H45</f>
        <v>0</v>
      </c>
      <c r="AJ45" s="75">
        <f>PXIL!N45</f>
        <v>0</v>
      </c>
      <c r="AK45" s="75">
        <f>RTM_IEX!H45</f>
        <v>44.27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12.365406713032959</v>
      </c>
      <c r="F46">
        <f>GT_Spot!P46</f>
        <v>0</v>
      </c>
      <c r="G46">
        <f>PPCL_NG!P46</f>
        <v>33.950000000000003</v>
      </c>
      <c r="H46">
        <f>PPCL_Spot!P46</f>
        <v>8.93</v>
      </c>
      <c r="I46">
        <f>Bawana_NG!P46</f>
        <v>99.615899399028564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889.17701045167678</v>
      </c>
      <c r="P46" s="77">
        <v>94.949999999999989</v>
      </c>
      <c r="Q46" s="77">
        <v>35.6</v>
      </c>
      <c r="R46" s="80">
        <v>42.5</v>
      </c>
      <c r="S46" s="80">
        <v>0</v>
      </c>
      <c r="T46" s="78">
        <f>SUMPRODUCT(LTA!F46:AJ46,LTA!F$101:AJ$101,LTA!F$103:AJ$103)</f>
        <v>301.19000000000005</v>
      </c>
      <c r="U46" s="78">
        <f>SUMPRODUCT(LTA!F46:AJ46,LTA!F$102:AJ$102,LTA!F$103:AJ$103)</f>
        <v>31.47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7.7</v>
      </c>
      <c r="Z46" s="75">
        <f>IEX!N46</f>
        <v>0</v>
      </c>
      <c r="AA46" s="117">
        <f>STOA!H46</f>
        <v>577.38999999999987</v>
      </c>
      <c r="AB46" s="117">
        <f>-STOA!N46</f>
        <v>0</v>
      </c>
      <c r="AC46">
        <f t="shared" si="0"/>
        <v>19.049169185760899</v>
      </c>
      <c r="AD46">
        <f t="shared" si="1"/>
        <v>2145.6291473779775</v>
      </c>
      <c r="AE46">
        <f>'IDT-1'!B46</f>
        <v>33</v>
      </c>
      <c r="AF46" s="26"/>
      <c r="AG46">
        <f t="shared" si="2"/>
        <v>2178.6291473779775</v>
      </c>
      <c r="AI46" s="75">
        <f>PXIL!H46</f>
        <v>0</v>
      </c>
      <c r="AJ46" s="75">
        <f>PXIL!N46</f>
        <v>0</v>
      </c>
      <c r="AK46" s="75">
        <f>RTM_IEX!H46</f>
        <v>29.84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4.4286700690483327</v>
      </c>
      <c r="F47">
        <f>GT_Spot!P47</f>
        <v>0</v>
      </c>
      <c r="G47">
        <f>PPCL_NG!P47</f>
        <v>33.950000000000003</v>
      </c>
      <c r="H47">
        <f>PPCL_Spot!P47</f>
        <v>4.0887222742892844</v>
      </c>
      <c r="I47">
        <f>Bawana_NG!P47</f>
        <v>99.615899399028564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883.14815295670462</v>
      </c>
      <c r="P47" s="77">
        <v>95.86999999999999</v>
      </c>
      <c r="Q47" s="77">
        <v>35.750000000000007</v>
      </c>
      <c r="R47" s="80">
        <v>42.5</v>
      </c>
      <c r="S47" s="80">
        <v>0</v>
      </c>
      <c r="T47" s="78">
        <f>SUMPRODUCT(LTA!F47:AJ47,LTA!F$101:AJ$101,LTA!F$103:AJ$103)</f>
        <v>308.97000000000003</v>
      </c>
      <c r="U47" s="78">
        <f>SUMPRODUCT(LTA!F47:AJ47,LTA!F$102:AJ$102,LTA!F$103:AJ$103)</f>
        <v>38.35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636.09999999999991</v>
      </c>
      <c r="AB47" s="117">
        <f>-STOA!N47</f>
        <v>0</v>
      </c>
      <c r="AC47">
        <f t="shared" si="0"/>
        <v>19.470980713351821</v>
      </c>
      <c r="AD47">
        <f t="shared" si="1"/>
        <v>2193.1404639857187</v>
      </c>
      <c r="AE47">
        <f>'IDT-1'!B47</f>
        <v>18</v>
      </c>
      <c r="AF47" s="26"/>
      <c r="AG47">
        <f t="shared" si="2"/>
        <v>2211.1404639857187</v>
      </c>
      <c r="AI47" s="75">
        <f>PXIL!H47</f>
        <v>0</v>
      </c>
      <c r="AJ47" s="75">
        <f>PXIL!N47</f>
        <v>0</v>
      </c>
      <c r="AK47" s="75">
        <f>RTM_IEX!H47</f>
        <v>29.84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4.4286700690483327</v>
      </c>
      <c r="F48">
        <f>GT_Spot!P48</f>
        <v>0</v>
      </c>
      <c r="G48">
        <f>PPCL_NG!P48</f>
        <v>33.950000000000003</v>
      </c>
      <c r="H48">
        <f>PPCL_Spot!P48</f>
        <v>4.0887222742892844</v>
      </c>
      <c r="I48">
        <f>Bawana_NG!P48</f>
        <v>99.615899399028564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883.18248213701804</v>
      </c>
      <c r="P48" s="77">
        <v>95.89</v>
      </c>
      <c r="Q48" s="77">
        <v>35.750000000000007</v>
      </c>
      <c r="R48" s="80">
        <v>42.5</v>
      </c>
      <c r="S48" s="80">
        <v>0</v>
      </c>
      <c r="T48" s="78">
        <f>SUMPRODUCT(LTA!F48:AJ48,LTA!F$101:AJ$101,LTA!F$103:AJ$103)</f>
        <v>317.37</v>
      </c>
      <c r="U48" s="78">
        <f>SUMPRODUCT(LTA!F48:AJ48,LTA!F$102:AJ$102,LTA!F$103:AJ$103)</f>
        <v>38.909999999999997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6.74</v>
      </c>
      <c r="Z48" s="75">
        <f>IEX!N48</f>
        <v>0</v>
      </c>
      <c r="AA48" s="117">
        <f>STOA!H48</f>
        <v>639.59999999999991</v>
      </c>
      <c r="AB48" s="117">
        <f>-STOA!N48</f>
        <v>0</v>
      </c>
      <c r="AC48">
        <f t="shared" si="0"/>
        <v>19.437138810138581</v>
      </c>
      <c r="AD48">
        <f t="shared" si="1"/>
        <v>2189.3286350692456</v>
      </c>
      <c r="AE48">
        <f>'IDT-1'!B48</f>
        <v>8</v>
      </c>
      <c r="AF48" s="26"/>
      <c r="AG48">
        <f t="shared" si="2"/>
        <v>2197.3286350692456</v>
      </c>
      <c r="AI48" s="75">
        <f>PXIL!H48</f>
        <v>0</v>
      </c>
      <c r="AJ48" s="75">
        <f>PXIL!N48</f>
        <v>0</v>
      </c>
      <c r="AK48" s="75">
        <f>RTM_IEX!H48</f>
        <v>6.74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12.365406713032959</v>
      </c>
      <c r="F49">
        <f>GT_Spot!P49</f>
        <v>0</v>
      </c>
      <c r="G49">
        <f>PPCL_NG!P49</f>
        <v>33.950000000000003</v>
      </c>
      <c r="H49">
        <f>PPCL_Spot!P49</f>
        <v>8.89</v>
      </c>
      <c r="I49">
        <f>Bawana_NG!P49</f>
        <v>99.61221779548471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884.10814181024386</v>
      </c>
      <c r="P49" s="77">
        <v>93.914562059752257</v>
      </c>
      <c r="Q49" s="77">
        <v>35.17</v>
      </c>
      <c r="R49" s="80">
        <v>42.5</v>
      </c>
      <c r="S49" s="80">
        <v>0</v>
      </c>
      <c r="T49" s="78">
        <f>SUMPRODUCT(LTA!F49:AJ49,LTA!F$101:AJ$101,LTA!F$103:AJ$103)</f>
        <v>321.58000000000004</v>
      </c>
      <c r="U49" s="78">
        <f>SUMPRODUCT(LTA!F49:AJ49,LTA!F$102:AJ$102,LTA!F$103:AJ$103)</f>
        <v>39.339999999999996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681.94999999999993</v>
      </c>
      <c r="AB49" s="117">
        <f>-STOA!N49</f>
        <v>0</v>
      </c>
      <c r="AC49">
        <f t="shared" si="0"/>
        <v>21.028294105227289</v>
      </c>
      <c r="AD49">
        <f t="shared" si="1"/>
        <v>2097.3520342732863</v>
      </c>
      <c r="AE49">
        <f>'IDT-1'!B49</f>
        <v>8</v>
      </c>
      <c r="AF49" s="26"/>
      <c r="AG49">
        <f t="shared" si="2"/>
        <v>2105.3520342732863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-135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12.365406713032959</v>
      </c>
      <c r="F50">
        <f>GT_Spot!P50</f>
        <v>0</v>
      </c>
      <c r="G50">
        <f>PPCL_NG!P50</f>
        <v>33.950000000000003</v>
      </c>
      <c r="H50">
        <f>PPCL_Spot!P50</f>
        <v>8.93</v>
      </c>
      <c r="I50">
        <f>Bawana_NG!P50</f>
        <v>99.61221779548471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884.41458233383639</v>
      </c>
      <c r="P50" s="77">
        <v>93.914562059752257</v>
      </c>
      <c r="Q50" s="77">
        <v>35.17</v>
      </c>
      <c r="R50" s="80">
        <v>42.5</v>
      </c>
      <c r="S50" s="80">
        <v>0</v>
      </c>
      <c r="T50" s="78">
        <f>SUMPRODUCT(LTA!F50:AJ50,LTA!F$101:AJ$101,LTA!F$103:AJ$103)</f>
        <v>324.51</v>
      </c>
      <c r="U50" s="78">
        <f>SUMPRODUCT(LTA!F50:AJ50,LTA!F$102:AJ$102,LTA!F$103:AJ$103)</f>
        <v>39.71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681.94999999999993</v>
      </c>
      <c r="AB50" s="117">
        <f>-STOA!N50</f>
        <v>0</v>
      </c>
      <c r="AC50">
        <f t="shared" si="0"/>
        <v>20.865063976346608</v>
      </c>
      <c r="AD50">
        <f t="shared" si="1"/>
        <v>2123.1617049257602</v>
      </c>
      <c r="AE50">
        <f>'IDT-1'!B50</f>
        <v>8</v>
      </c>
      <c r="AF50" s="26"/>
      <c r="AG50">
        <f t="shared" si="2"/>
        <v>2131.1617049257602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-113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12.365406713032959</v>
      </c>
      <c r="F51">
        <f>GT_Spot!P51</f>
        <v>0</v>
      </c>
      <c r="G51">
        <f>PPCL_NG!P51</f>
        <v>33.950000000000003</v>
      </c>
      <c r="H51">
        <f>PPCL_Spot!P51</f>
        <v>7.41</v>
      </c>
      <c r="I51">
        <f>Bawana_NG!P51</f>
        <v>99.61221779548471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895.38826264560578</v>
      </c>
      <c r="P51" s="77">
        <v>93.914562059752257</v>
      </c>
      <c r="Q51" s="77">
        <v>35.17</v>
      </c>
      <c r="R51" s="80">
        <v>42.5</v>
      </c>
      <c r="S51" s="80">
        <v>0</v>
      </c>
      <c r="T51" s="78">
        <f>SUMPRODUCT(LTA!F51:AJ51,LTA!F$101:AJ$101,LTA!F$103:AJ$103)</f>
        <v>330.67</v>
      </c>
      <c r="U51" s="78">
        <f>SUMPRODUCT(LTA!F51:AJ51,LTA!F$102:AJ$102,LTA!F$103:AJ$103)</f>
        <v>59.69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673.28999999999985</v>
      </c>
      <c r="AB51" s="117">
        <f>-STOA!N51</f>
        <v>0</v>
      </c>
      <c r="AC51">
        <f t="shared" si="0"/>
        <v>20.622661476891636</v>
      </c>
      <c r="AD51">
        <f t="shared" si="1"/>
        <v>2204.3377877369844</v>
      </c>
      <c r="AE51">
        <f>'IDT-1'!B51</f>
        <v>21</v>
      </c>
      <c r="AF51" s="26"/>
      <c r="AG51">
        <f t="shared" si="2"/>
        <v>2225.3377877369844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-59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12.365406713032959</v>
      </c>
      <c r="F52">
        <f>GT_Spot!P52</f>
        <v>0</v>
      </c>
      <c r="G52">
        <f>PPCL_NG!P52</f>
        <v>33.950000000000003</v>
      </c>
      <c r="H52">
        <f>PPCL_Spot!P52</f>
        <v>7.41</v>
      </c>
      <c r="I52">
        <f>Bawana_NG!P52</f>
        <v>99.61221779548471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895.38673799934793</v>
      </c>
      <c r="P52" s="77">
        <v>93.914522731650933</v>
      </c>
      <c r="Q52" s="77">
        <v>35.170000000000009</v>
      </c>
      <c r="R52" s="80">
        <v>42.5</v>
      </c>
      <c r="S52" s="80">
        <v>0</v>
      </c>
      <c r="T52" s="78">
        <f>SUMPRODUCT(LTA!F52:AJ52,LTA!F$101:AJ$101,LTA!F$103:AJ$103)</f>
        <v>332.25000000000006</v>
      </c>
      <c r="U52" s="78">
        <f>SUMPRODUCT(LTA!F52:AJ52,LTA!F$102:AJ$102,LTA!F$103:AJ$103)</f>
        <v>60.92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673.28999999999985</v>
      </c>
      <c r="AB52" s="117">
        <f>-STOA!N52</f>
        <v>0</v>
      </c>
      <c r="AC52">
        <f t="shared" si="0"/>
        <v>20.46093503595117</v>
      </c>
      <c r="AD52">
        <f t="shared" si="1"/>
        <v>2228.3079502035657</v>
      </c>
      <c r="AE52">
        <f>'IDT-1'!B52</f>
        <v>0</v>
      </c>
      <c r="AF52" s="26"/>
      <c r="AG52">
        <f t="shared" si="2"/>
        <v>2228.3079502035657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12.365406713032959</v>
      </c>
      <c r="F53">
        <f>GT_Spot!P53</f>
        <v>0</v>
      </c>
      <c r="G53">
        <f>PPCL_NG!P53</f>
        <v>33.950000000000003</v>
      </c>
      <c r="H53">
        <f>PPCL_Spot!P53</f>
        <v>7.41</v>
      </c>
      <c r="I53">
        <f>Bawana_NG!P53</f>
        <v>93.97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891.19457774451246</v>
      </c>
      <c r="P53" s="77">
        <v>93.914522731650933</v>
      </c>
      <c r="Q53" s="77">
        <v>35.36</v>
      </c>
      <c r="R53" s="80">
        <v>42.5</v>
      </c>
      <c r="S53" s="80">
        <v>0</v>
      </c>
      <c r="T53" s="78">
        <f>SUMPRODUCT(LTA!F53:AJ53,LTA!F$101:AJ$101,LTA!F$103:AJ$103)</f>
        <v>336.55</v>
      </c>
      <c r="U53" s="78">
        <f>SUMPRODUCT(LTA!F53:AJ53,LTA!F$102:AJ$102,LTA!F$103:AJ$103)</f>
        <v>61.82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639.59999999999991</v>
      </c>
      <c r="AB53" s="117">
        <f>-STOA!N53</f>
        <v>0</v>
      </c>
      <c r="AC53">
        <f t="shared" si="0"/>
        <v>20.231890039374694</v>
      </c>
      <c r="AD53">
        <f t="shared" si="1"/>
        <v>2178.4026171498213</v>
      </c>
      <c r="AE53">
        <f>'IDT-1'!B53</f>
        <v>0</v>
      </c>
      <c r="AF53" s="26"/>
      <c r="AG53">
        <f t="shared" si="2"/>
        <v>2178.4026171498213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-50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12.276286664650739</v>
      </c>
      <c r="F54">
        <f>GT_Spot!P54</f>
        <v>0</v>
      </c>
      <c r="G54">
        <f>PPCL_NG!P54</f>
        <v>33.950000000000003</v>
      </c>
      <c r="H54">
        <f>PPCL_Spot!P54</f>
        <v>7.41</v>
      </c>
      <c r="I54">
        <f>Bawana_NG!P54</f>
        <v>95.393550204490438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891.19503396919117</v>
      </c>
      <c r="P54" s="77">
        <v>93.914522731650933</v>
      </c>
      <c r="Q54" s="77">
        <v>35.35</v>
      </c>
      <c r="R54" s="80">
        <v>42.5</v>
      </c>
      <c r="S54" s="80">
        <v>0</v>
      </c>
      <c r="T54" s="78">
        <f>SUMPRODUCT(LTA!F54:AJ54,LTA!F$101:AJ$101,LTA!F$103:AJ$103)</f>
        <v>337.21000000000004</v>
      </c>
      <c r="U54" s="78">
        <f>SUMPRODUCT(LTA!F54:AJ54,LTA!F$102:AJ$102,LTA!F$103:AJ$103)</f>
        <v>62.4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646.59999999999991</v>
      </c>
      <c r="AB54" s="117">
        <f>-STOA!N54</f>
        <v>0</v>
      </c>
      <c r="AC54">
        <f t="shared" si="0"/>
        <v>20.067473468904154</v>
      </c>
      <c r="AD54">
        <f t="shared" si="1"/>
        <v>2216.1319201010792</v>
      </c>
      <c r="AE54">
        <f>'IDT-1'!B54</f>
        <v>0</v>
      </c>
      <c r="AF54" s="26"/>
      <c r="AG54">
        <f t="shared" si="2"/>
        <v>2216.1319201010792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11.713408169628936</v>
      </c>
      <c r="F55">
        <f>GT_Spot!P55</f>
        <v>0</v>
      </c>
      <c r="G55">
        <f>PPCL_NG!P55</f>
        <v>33.950000000000003</v>
      </c>
      <c r="H55">
        <f>PPCL_Spot!P55</f>
        <v>7</v>
      </c>
      <c r="I55">
        <f>Bawana_NG!P55</f>
        <v>93.97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891.19503396919117</v>
      </c>
      <c r="P55" s="77">
        <v>93.914522731650933</v>
      </c>
      <c r="Q55" s="77">
        <v>35.35</v>
      </c>
      <c r="R55" s="80">
        <v>42.5</v>
      </c>
      <c r="S55" s="80">
        <v>0</v>
      </c>
      <c r="T55" s="78">
        <f>SUMPRODUCT(LTA!F55:AJ55,LTA!F$101:AJ$101,LTA!F$103:AJ$103)</f>
        <v>338.41000000000008</v>
      </c>
      <c r="U55" s="78">
        <f>SUMPRODUCT(LTA!F55:AJ55,LTA!F$102:AJ$102,LTA!F$103:AJ$103)</f>
        <v>62.49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646.59999999999991</v>
      </c>
      <c r="AB55" s="117">
        <f>-STOA!N55</f>
        <v>0</v>
      </c>
      <c r="AC55">
        <f t="shared" si="0"/>
        <v>20.572668292635772</v>
      </c>
      <c r="AD55">
        <f t="shared" si="1"/>
        <v>2156.5202965778353</v>
      </c>
      <c r="AE55">
        <f>'IDT-1'!B55</f>
        <v>0</v>
      </c>
      <c r="AF55" s="26"/>
      <c r="AG55">
        <f t="shared" si="2"/>
        <v>2156.5202965778353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-80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11.713408169628936</v>
      </c>
      <c r="F56">
        <f>GT_Spot!P56</f>
        <v>0</v>
      </c>
      <c r="G56">
        <f>PPCL_NG!P56</f>
        <v>33.950000000000003</v>
      </c>
      <c r="H56">
        <f>PPCL_Spot!P56</f>
        <v>7.41</v>
      </c>
      <c r="I56">
        <f>Bawana_NG!P56</f>
        <v>93.97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891.18669158936825</v>
      </c>
      <c r="P56" s="77">
        <v>93.914522731650933</v>
      </c>
      <c r="Q56" s="77">
        <v>35.35</v>
      </c>
      <c r="R56" s="80">
        <v>42.5</v>
      </c>
      <c r="S56" s="80">
        <v>0</v>
      </c>
      <c r="T56" s="78">
        <f>SUMPRODUCT(LTA!F56:AJ56,LTA!F$101:AJ$101,LTA!F$103:AJ$103)</f>
        <v>338.42999999999995</v>
      </c>
      <c r="U56" s="78">
        <f>SUMPRODUCT(LTA!F56:AJ56,LTA!F$102:AJ$102,LTA!F$103:AJ$103)</f>
        <v>63.279999999999994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646.59999999999991</v>
      </c>
      <c r="AB56" s="117">
        <f>-STOA!N56</f>
        <v>0</v>
      </c>
      <c r="AC56">
        <f t="shared" si="0"/>
        <v>20.4501589668604</v>
      </c>
      <c r="AD56">
        <f t="shared" si="1"/>
        <v>2172.8544635237881</v>
      </c>
      <c r="AE56">
        <f>'IDT-1'!B56</f>
        <v>0</v>
      </c>
      <c r="AF56" s="26"/>
      <c r="AG56">
        <f t="shared" si="2"/>
        <v>2172.8544635237881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-65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11.713408169628936</v>
      </c>
      <c r="F57">
        <f>GT_Spot!P57</f>
        <v>0</v>
      </c>
      <c r="G57">
        <f>PPCL_NG!P57</f>
        <v>33.950000000000003</v>
      </c>
      <c r="H57">
        <f>PPCL_Spot!P57</f>
        <v>7.41</v>
      </c>
      <c r="I57">
        <f>Bawana_NG!P57</f>
        <v>93.97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947.48243248158428</v>
      </c>
      <c r="P57" s="77">
        <v>93.914522731650933</v>
      </c>
      <c r="Q57" s="77">
        <v>35.170000000000009</v>
      </c>
      <c r="R57" s="80">
        <v>42.5</v>
      </c>
      <c r="S57" s="80">
        <v>0</v>
      </c>
      <c r="T57" s="78">
        <f>SUMPRODUCT(LTA!F57:AJ57,LTA!F$101:AJ$101,LTA!F$103:AJ$103)</f>
        <v>335.24000000000007</v>
      </c>
      <c r="U57" s="78">
        <f>SUMPRODUCT(LTA!F57:AJ57,LTA!F$102:AJ$102,LTA!F$103:AJ$103)</f>
        <v>63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680.28999999999985</v>
      </c>
      <c r="AB57" s="117">
        <f>-STOA!N57</f>
        <v>0</v>
      </c>
      <c r="AC57">
        <f t="shared" si="0"/>
        <v>21.449622929811174</v>
      </c>
      <c r="AD57">
        <f t="shared" si="1"/>
        <v>2231.190740453053</v>
      </c>
      <c r="AE57">
        <f>'IDT-1'!B57</f>
        <v>0</v>
      </c>
      <c r="AF57" s="26"/>
      <c r="AG57">
        <f t="shared" si="2"/>
        <v>2231.190740453053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11.713408169628936</v>
      </c>
      <c r="F58">
        <f>GT_Spot!P58</f>
        <v>0</v>
      </c>
      <c r="G58">
        <f>PPCL_NG!P58</f>
        <v>33.950000000000003</v>
      </c>
      <c r="H58">
        <f>PPCL_Spot!P58</f>
        <v>7.41</v>
      </c>
      <c r="I58">
        <f>Bawana_NG!P58</f>
        <v>93.97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947.48243248158428</v>
      </c>
      <c r="P58" s="77">
        <v>93.914522731650933</v>
      </c>
      <c r="Q58" s="77">
        <v>35.170000000000009</v>
      </c>
      <c r="R58" s="80">
        <v>42.5</v>
      </c>
      <c r="S58" s="80">
        <v>0</v>
      </c>
      <c r="T58" s="78">
        <f>SUMPRODUCT(LTA!F58:AJ58,LTA!F$101:AJ$101,LTA!F$103:AJ$103)</f>
        <v>310.46999999999997</v>
      </c>
      <c r="U58" s="78">
        <f>SUMPRODUCT(LTA!F58:AJ58,LTA!F$102:AJ$102,LTA!F$103:AJ$103)</f>
        <v>62.93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10.59</v>
      </c>
      <c r="Z58" s="75">
        <f>IEX!N58</f>
        <v>0</v>
      </c>
      <c r="AA58" s="117">
        <f>STOA!H58</f>
        <v>676.78999999999985</v>
      </c>
      <c r="AB58" s="117">
        <f>-STOA!N58</f>
        <v>0</v>
      </c>
      <c r="AC58">
        <f t="shared" si="0"/>
        <v>21.355569822466542</v>
      </c>
      <c r="AD58">
        <f t="shared" si="1"/>
        <v>2206.5347935603977</v>
      </c>
      <c r="AE58">
        <f>'IDT-1'!B58</f>
        <v>0</v>
      </c>
      <c r="AF58" s="26"/>
      <c r="AG58">
        <f t="shared" si="2"/>
        <v>2206.5347935603977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11.713408169628936</v>
      </c>
      <c r="F59">
        <f>GT_Spot!P59</f>
        <v>0</v>
      </c>
      <c r="G59">
        <f>PPCL_NG!P59</f>
        <v>33.950000000000003</v>
      </c>
      <c r="H59">
        <f>PPCL_Spot!P59</f>
        <v>6</v>
      </c>
      <c r="I59">
        <f>Bawana_NG!P59</f>
        <v>93.97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950.74952705448243</v>
      </c>
      <c r="P59" s="77">
        <v>93.914522731650933</v>
      </c>
      <c r="Q59" s="77">
        <v>35.170000000000009</v>
      </c>
      <c r="R59" s="80">
        <v>42.5</v>
      </c>
      <c r="S59" s="80">
        <v>0</v>
      </c>
      <c r="T59" s="78">
        <f>SUMPRODUCT(LTA!F59:AJ59,LTA!F$101:AJ$101,LTA!F$103:AJ$103)</f>
        <v>307.06</v>
      </c>
      <c r="U59" s="78">
        <f>SUMPRODUCT(LTA!F59:AJ59,LTA!F$102:AJ$102,LTA!F$103:AJ$103)</f>
        <v>63.02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49.08</v>
      </c>
      <c r="Z59" s="75">
        <f>IEX!N59</f>
        <v>0</v>
      </c>
      <c r="AA59" s="117">
        <f>STOA!H59</f>
        <v>676.78999999999985</v>
      </c>
      <c r="AB59" s="117">
        <f>-STOA!N59</f>
        <v>0</v>
      </c>
      <c r="AC59">
        <f t="shared" si="0"/>
        <v>22.151949013384396</v>
      </c>
      <c r="AD59">
        <f t="shared" si="1"/>
        <v>2189.7655089423779</v>
      </c>
      <c r="AE59">
        <f>'IDT-1'!B59</f>
        <v>0</v>
      </c>
      <c r="AF59" s="26"/>
      <c r="AG59">
        <f t="shared" si="2"/>
        <v>2189.7655089423779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11.713408169628936</v>
      </c>
      <c r="F60">
        <f>GT_Spot!P60</f>
        <v>0</v>
      </c>
      <c r="G60">
        <f>PPCL_NG!P60</f>
        <v>33.950000000000003</v>
      </c>
      <c r="H60">
        <f>PPCL_Spot!P60</f>
        <v>6</v>
      </c>
      <c r="I60">
        <f>Bawana_NG!P60</f>
        <v>93.97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950.75405913553413</v>
      </c>
      <c r="P60" s="77">
        <v>93.914522731650933</v>
      </c>
      <c r="Q60" s="77">
        <v>35.17</v>
      </c>
      <c r="R60" s="80">
        <v>42.5</v>
      </c>
      <c r="S60" s="80">
        <v>0</v>
      </c>
      <c r="T60" s="78">
        <f>SUMPRODUCT(LTA!F60:AJ60,LTA!F$101:AJ$101,LTA!F$103:AJ$103)</f>
        <v>305.04000000000002</v>
      </c>
      <c r="U60" s="78">
        <f>SUMPRODUCT(LTA!F60:AJ60,LTA!F$102:AJ$102,LTA!F$103:AJ$103)</f>
        <v>63.15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83.73</v>
      </c>
      <c r="Z60" s="75">
        <f>IEX!N60</f>
        <v>0</v>
      </c>
      <c r="AA60" s="117">
        <f>STOA!H60</f>
        <v>673.28999999999985</v>
      </c>
      <c r="AB60" s="117">
        <f>-STOA!N60</f>
        <v>0</v>
      </c>
      <c r="AC60">
        <f t="shared" si="0"/>
        <v>22.294061237909112</v>
      </c>
      <c r="AD60">
        <f t="shared" si="1"/>
        <v>2231.8879287989048</v>
      </c>
      <c r="AE60">
        <f>'IDT-1'!B60</f>
        <v>0</v>
      </c>
      <c r="AF60" s="26"/>
      <c r="AG60">
        <f t="shared" si="2"/>
        <v>2231.8879287989048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11.713408169628936</v>
      </c>
      <c r="F61">
        <f>GT_Spot!P61</f>
        <v>0</v>
      </c>
      <c r="G61">
        <f>PPCL_NG!P61</f>
        <v>33.950000000000003</v>
      </c>
      <c r="H61">
        <f>PPCL_Spot!P61</f>
        <v>5.79</v>
      </c>
      <c r="I61">
        <f>Bawana_NG!P61</f>
        <v>93.97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941.52008694712652</v>
      </c>
      <c r="P61" s="77">
        <v>93.914522731650933</v>
      </c>
      <c r="Q61" s="77">
        <v>35.17</v>
      </c>
      <c r="R61" s="80">
        <v>42.5</v>
      </c>
      <c r="S61" s="80">
        <v>0</v>
      </c>
      <c r="T61" s="78">
        <f>SUMPRODUCT(LTA!F61:AJ61,LTA!F$101:AJ$101,LTA!F$103:AJ$103)</f>
        <v>301.25</v>
      </c>
      <c r="U61" s="78">
        <f>SUMPRODUCT(LTA!F61:AJ61,LTA!F$102:AJ$102,LTA!F$103:AJ$103)</f>
        <v>69.789999999999992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117.42</v>
      </c>
      <c r="Z61" s="75">
        <f>IEX!N61</f>
        <v>0</v>
      </c>
      <c r="AA61" s="117">
        <f>STOA!H61</f>
        <v>673.28999999999985</v>
      </c>
      <c r="AB61" s="117">
        <f>-STOA!N61</f>
        <v>0</v>
      </c>
      <c r="AC61">
        <f t="shared" si="0"/>
        <v>21.928793611141842</v>
      </c>
      <c r="AD61">
        <f t="shared" si="1"/>
        <v>2327.3492242372645</v>
      </c>
      <c r="AE61">
        <f>'IDT-1'!B61</f>
        <v>0</v>
      </c>
      <c r="AF61" s="26"/>
      <c r="AG61">
        <f t="shared" si="2"/>
        <v>2327.3492242372645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-71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4.2973391089108901</v>
      </c>
      <c r="F62">
        <f>GT_Spot!P62</f>
        <v>0</v>
      </c>
      <c r="G62">
        <f>PPCL_NG!P62</f>
        <v>33.950000000000003</v>
      </c>
      <c r="H62">
        <f>PPCL_Spot!P62</f>
        <v>3.5712754555198281</v>
      </c>
      <c r="I62">
        <f>Bawana_NG!P62</f>
        <v>93.97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941.5197419152264</v>
      </c>
      <c r="P62" s="77">
        <v>93.914517292799076</v>
      </c>
      <c r="Q62" s="77">
        <v>35.169999999999995</v>
      </c>
      <c r="R62" s="80">
        <v>42.5</v>
      </c>
      <c r="S62" s="80">
        <v>0</v>
      </c>
      <c r="T62" s="78">
        <f>SUMPRODUCT(LTA!F62:AJ62,LTA!F$101:AJ$101,LTA!F$103:AJ$103)</f>
        <v>274.51</v>
      </c>
      <c r="U62" s="78">
        <f>SUMPRODUCT(LTA!F62:AJ62,LTA!F$102:AJ$102,LTA!F$103:AJ$103)</f>
        <v>71.55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152.08000000000001</v>
      </c>
      <c r="Z62" s="75">
        <f>IEX!N62</f>
        <v>0</v>
      </c>
      <c r="AA62" s="117">
        <f>STOA!H62</f>
        <v>669.78999999999985</v>
      </c>
      <c r="AB62" s="117">
        <f>-STOA!N62</f>
        <v>0</v>
      </c>
      <c r="AC62">
        <f t="shared" si="0"/>
        <v>22.102585276283971</v>
      </c>
      <c r="AD62">
        <f t="shared" si="1"/>
        <v>2300.7202884961716</v>
      </c>
      <c r="AE62">
        <f>'IDT-1'!B62</f>
        <v>0</v>
      </c>
      <c r="AF62" s="26"/>
      <c r="AG62">
        <f t="shared" si="2"/>
        <v>2300.7202884961716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-94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11.713408169628936</v>
      </c>
      <c r="F63">
        <f>GT_Spot!P63</f>
        <v>0</v>
      </c>
      <c r="G63">
        <f>PPCL_NG!P63</f>
        <v>33.950000000000003</v>
      </c>
      <c r="H63">
        <f>PPCL_Spot!P63</f>
        <v>6</v>
      </c>
      <c r="I63">
        <f>Bawana_NG!P63</f>
        <v>92.409999999999982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938.00378200075272</v>
      </c>
      <c r="P63" s="77">
        <v>93.914517292799076</v>
      </c>
      <c r="Q63" s="77">
        <v>35.169999999999995</v>
      </c>
      <c r="R63" s="80">
        <v>42.5</v>
      </c>
      <c r="S63" s="80">
        <v>0</v>
      </c>
      <c r="T63" s="78">
        <f>SUMPRODUCT(LTA!F63:AJ63,LTA!F$101:AJ$101,LTA!F$103:AJ$103)</f>
        <v>267.5</v>
      </c>
      <c r="U63" s="78">
        <f>SUMPRODUCT(LTA!F63:AJ63,LTA!F$102:AJ$102,LTA!F$103:AJ$103)</f>
        <v>73.3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39.46</v>
      </c>
      <c r="Z63" s="75">
        <f>IEX!N63</f>
        <v>0</v>
      </c>
      <c r="AA63" s="117">
        <f>STOA!H63</f>
        <v>819.32999999999993</v>
      </c>
      <c r="AB63" s="117">
        <f>-STOA!N63</f>
        <v>0</v>
      </c>
      <c r="AC63">
        <f t="shared" si="0"/>
        <v>22.068033911874537</v>
      </c>
      <c r="AD63">
        <f t="shared" si="1"/>
        <v>2377.1836735513061</v>
      </c>
      <c r="AE63">
        <f>'IDT-1'!B63</f>
        <v>0</v>
      </c>
      <c r="AF63" s="26"/>
      <c r="AG63">
        <f t="shared" si="2"/>
        <v>2377.1836735513061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-54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11.713408169628936</v>
      </c>
      <c r="F64">
        <f>GT_Spot!P64</f>
        <v>0</v>
      </c>
      <c r="G64">
        <f>PPCL_NG!P64</f>
        <v>33.950000000000003</v>
      </c>
      <c r="H64">
        <f>PPCL_Spot!P64</f>
        <v>6</v>
      </c>
      <c r="I64">
        <f>Bawana_NG!P64</f>
        <v>92.409999999999982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939.28232953146289</v>
      </c>
      <c r="P64" s="77">
        <v>93.914517292799076</v>
      </c>
      <c r="Q64" s="77">
        <v>35.169999999999995</v>
      </c>
      <c r="R64" s="80">
        <v>42.5</v>
      </c>
      <c r="S64" s="80">
        <v>0</v>
      </c>
      <c r="T64" s="78">
        <f>SUMPRODUCT(LTA!F64:AJ64,LTA!F$101:AJ$101,LTA!F$103:AJ$103)</f>
        <v>286.07</v>
      </c>
      <c r="U64" s="78">
        <f>SUMPRODUCT(LTA!F64:AJ64,LTA!F$102:AJ$102,LTA!F$103:AJ$103)</f>
        <v>75.92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67.37</v>
      </c>
      <c r="Z64" s="75">
        <f>IEX!N64</f>
        <v>0</v>
      </c>
      <c r="AA64" s="117">
        <f>STOA!H64</f>
        <v>819.32999999999993</v>
      </c>
      <c r="AB64" s="117">
        <f>-STOA!N64</f>
        <v>0</v>
      </c>
      <c r="AC64">
        <f t="shared" si="0"/>
        <v>22.6800495530665</v>
      </c>
      <c r="AD64">
        <f t="shared" si="1"/>
        <v>2407.9502054408244</v>
      </c>
      <c r="AE64">
        <f>'IDT-1'!B64</f>
        <v>0</v>
      </c>
      <c r="AF64" s="26"/>
      <c r="AG64">
        <f t="shared" si="2"/>
        <v>2407.9502054408244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-73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4.2973391089108901</v>
      </c>
      <c r="F65">
        <f>GT_Spot!P65</f>
        <v>0</v>
      </c>
      <c r="G65">
        <f>PPCL_NG!P65</f>
        <v>33.950000000000003</v>
      </c>
      <c r="H65">
        <f>PPCL_Spot!P65</f>
        <v>6</v>
      </c>
      <c r="I65">
        <f>Bawana_NG!P65</f>
        <v>92.409999999999982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938.28395516292892</v>
      </c>
      <c r="P65" s="77">
        <v>93.914517292799076</v>
      </c>
      <c r="Q65" s="77">
        <v>35.169999999999995</v>
      </c>
      <c r="R65" s="80">
        <v>42.5</v>
      </c>
      <c r="S65" s="80">
        <v>0</v>
      </c>
      <c r="T65" s="78">
        <f>SUMPRODUCT(LTA!F65:AJ65,LTA!F$101:AJ$101,LTA!F$103:AJ$103)</f>
        <v>275.05</v>
      </c>
      <c r="U65" s="78">
        <f>SUMPRODUCT(LTA!F65:AJ65,LTA!F$102:AJ$102,LTA!F$103:AJ$103)</f>
        <v>76.289999999999992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80.849999999999994</v>
      </c>
      <c r="Z65" s="75">
        <f>IEX!N65</f>
        <v>0</v>
      </c>
      <c r="AA65" s="117">
        <f>STOA!H65</f>
        <v>812.32999999999993</v>
      </c>
      <c r="AB65" s="117">
        <f>-STOA!N65</f>
        <v>0</v>
      </c>
      <c r="AC65">
        <f t="shared" si="0"/>
        <v>21.965593779379802</v>
      </c>
      <c r="AD65">
        <f t="shared" si="1"/>
        <v>2464.0802177852588</v>
      </c>
      <c r="AE65">
        <f>'IDT-1'!B65</f>
        <v>0</v>
      </c>
      <c r="AF65" s="26"/>
      <c r="AG65">
        <f t="shared" si="2"/>
        <v>2464.0802177852588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4.2973391089108901</v>
      </c>
      <c r="F66">
        <f>GT_Spot!P66</f>
        <v>0</v>
      </c>
      <c r="G66">
        <f>PPCL_NG!P66</f>
        <v>33.950000000000003</v>
      </c>
      <c r="H66">
        <f>PPCL_Spot!P66</f>
        <v>6</v>
      </c>
      <c r="I66">
        <f>Bawana_NG!P66</f>
        <v>92.409999999999982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939.08264641977905</v>
      </c>
      <c r="P66" s="77">
        <v>93.914517292799076</v>
      </c>
      <c r="Q66" s="77">
        <v>35.169999999999995</v>
      </c>
      <c r="R66" s="80">
        <v>42.5</v>
      </c>
      <c r="S66" s="80">
        <v>0</v>
      </c>
      <c r="T66" s="78">
        <f>SUMPRODUCT(LTA!F66:AJ66,LTA!F$101:AJ$101,LTA!F$103:AJ$103)</f>
        <v>260.89999999999998</v>
      </c>
      <c r="U66" s="78">
        <f>SUMPRODUCT(LTA!F66:AJ66,LTA!F$102:AJ$102,LTA!F$103:AJ$103)</f>
        <v>77.09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96.25</v>
      </c>
      <c r="Z66" s="75">
        <f>IEX!N66</f>
        <v>0</v>
      </c>
      <c r="AA66" s="117">
        <f>STOA!H66</f>
        <v>812.32999999999993</v>
      </c>
      <c r="AB66" s="117">
        <f>-STOA!N66</f>
        <v>0</v>
      </c>
      <c r="AC66">
        <f t="shared" si="0"/>
        <v>22.203737322972763</v>
      </c>
      <c r="AD66">
        <f t="shared" si="1"/>
        <v>2442.6907654985157</v>
      </c>
      <c r="AE66">
        <f>'IDT-1'!B66</f>
        <v>0</v>
      </c>
      <c r="AF66" s="26"/>
      <c r="AG66">
        <f t="shared" si="2"/>
        <v>2442.6907654985157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5.1042222912139081</v>
      </c>
      <c r="F67">
        <f>GT_Spot!P67</f>
        <v>0</v>
      </c>
      <c r="G67">
        <f>PPCL_NG!P67</f>
        <v>33.950000000000003</v>
      </c>
      <c r="H67">
        <f>PPCL_Spot!P67</f>
        <v>4.1886037987337552</v>
      </c>
      <c r="I67">
        <f>Bawana_NG!P67</f>
        <v>92.409999999999982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952.16371871531794</v>
      </c>
      <c r="P67" s="77">
        <v>93.914517292799076</v>
      </c>
      <c r="Q67" s="77">
        <v>35.169999999999995</v>
      </c>
      <c r="R67" s="80">
        <v>42.5</v>
      </c>
      <c r="S67" s="80">
        <v>0</v>
      </c>
      <c r="T67" s="78">
        <f>SUMPRODUCT(LTA!F67:AJ67,LTA!F$101:AJ$101,LTA!F$103:AJ$103)</f>
        <v>244.23</v>
      </c>
      <c r="U67" s="78">
        <f>SUMPRODUCT(LTA!F67:AJ67,LTA!F$102:AJ$102,LTA!F$103:AJ$103)</f>
        <v>75.760000000000005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121.27</v>
      </c>
      <c r="Z67" s="75">
        <f>IEX!N67</f>
        <v>0</v>
      </c>
      <c r="AA67" s="117">
        <f>STOA!H67</f>
        <v>790.17</v>
      </c>
      <c r="AB67" s="117">
        <f>-STOA!N67</f>
        <v>0</v>
      </c>
      <c r="AC67">
        <f t="shared" si="0"/>
        <v>21.919313346462971</v>
      </c>
      <c r="AD67">
        <f t="shared" si="1"/>
        <v>2468.9117487516019</v>
      </c>
      <c r="AE67">
        <f>'IDT-1'!B67</f>
        <v>0</v>
      </c>
      <c r="AF67" s="26"/>
      <c r="AG67">
        <f t="shared" si="2"/>
        <v>2468.9117487516019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5.6540429505135368</v>
      </c>
      <c r="F68">
        <f>GT_Spot!P68</f>
        <v>0</v>
      </c>
      <c r="G68">
        <f>PPCL_NG!P68</f>
        <v>33.950000000000003</v>
      </c>
      <c r="H68">
        <f>PPCL_Spot!P68</f>
        <v>5.05</v>
      </c>
      <c r="I68">
        <f>Bawana_NG!P68</f>
        <v>92.409999999999982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953.44408942996517</v>
      </c>
      <c r="P68" s="77">
        <v>93.914517292799076</v>
      </c>
      <c r="Q68" s="77">
        <v>35.169999999999995</v>
      </c>
      <c r="R68" s="80">
        <v>42.5</v>
      </c>
      <c r="S68" s="80">
        <v>0</v>
      </c>
      <c r="T68" s="78">
        <f>SUMPRODUCT(LTA!F68:AJ68,LTA!F$101:AJ$101,LTA!F$103:AJ$103)</f>
        <v>226.31</v>
      </c>
      <c r="U68" s="78">
        <f>SUMPRODUCT(LTA!F68:AJ68,LTA!F$102:AJ$102,LTA!F$103:AJ$103)</f>
        <v>75.36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120.31</v>
      </c>
      <c r="Z68" s="75">
        <f>IEX!N68</f>
        <v>0</v>
      </c>
      <c r="AA68" s="117">
        <f>STOA!H68</f>
        <v>785.27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21.831855317124841</v>
      </c>
      <c r="AD68">
        <f t="shared" ref="AD68:AD98" si="4">SUM(B68:AB68,AI68:AR68)-AC68</f>
        <v>2459.0607943561527</v>
      </c>
      <c r="AE68">
        <f>'IDT-1'!B68</f>
        <v>0</v>
      </c>
      <c r="AF68" s="26"/>
      <c r="AG68">
        <f t="shared" ref="AG68:AG98" si="5">SUM(AD68:AF68)+AT68</f>
        <v>2459.0607943561527</v>
      </c>
      <c r="AI68" s="75">
        <f>PXIL!H68</f>
        <v>0</v>
      </c>
      <c r="AJ68" s="75">
        <f>PXIL!N68</f>
        <v>0</v>
      </c>
      <c r="AK68" s="75">
        <f>RTM_IEX!H68</f>
        <v>11.55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5.6698412698412683</v>
      </c>
      <c r="F69">
        <f>GT_Spot!P69</f>
        <v>0</v>
      </c>
      <c r="G69">
        <f>PPCL_NG!P69</f>
        <v>33.950000000000003</v>
      </c>
      <c r="H69">
        <f>PPCL_Spot!P69</f>
        <v>5.05</v>
      </c>
      <c r="I69">
        <f>Bawana_NG!P69</f>
        <v>92.409999999999982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945.06494662516513</v>
      </c>
      <c r="P69" s="77">
        <v>93.914517292799076</v>
      </c>
      <c r="Q69" s="77">
        <v>35.169999999999995</v>
      </c>
      <c r="R69" s="80">
        <v>42.5</v>
      </c>
      <c r="S69" s="80">
        <v>0</v>
      </c>
      <c r="T69" s="78">
        <f>SUMPRODUCT(LTA!F69:AJ69,LTA!F$101:AJ$101,LTA!F$103:AJ$103)</f>
        <v>205.5</v>
      </c>
      <c r="U69" s="78">
        <f>SUMPRODUCT(LTA!F69:AJ69,LTA!F$102:AJ$102,LTA!F$103:AJ$103)</f>
        <v>74.22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129.93</v>
      </c>
      <c r="Z69" s="75">
        <f>IEX!N69</f>
        <v>0</v>
      </c>
      <c r="AA69" s="117">
        <f>STOA!H69</f>
        <v>778.27</v>
      </c>
      <c r="AB69" s="117">
        <f>-STOA!N69</f>
        <v>0</v>
      </c>
      <c r="AC69">
        <f t="shared" si="3"/>
        <v>21.918505885652692</v>
      </c>
      <c r="AD69">
        <f t="shared" si="4"/>
        <v>2468.8207993021529</v>
      </c>
      <c r="AE69">
        <f>'IDT-1'!B69</f>
        <v>0</v>
      </c>
      <c r="AF69" s="26"/>
      <c r="AG69">
        <f t="shared" si="5"/>
        <v>2468.8207993021529</v>
      </c>
      <c r="AI69" s="75">
        <f>PXIL!H69</f>
        <v>0</v>
      </c>
      <c r="AJ69" s="75">
        <f>PXIL!N69</f>
        <v>0</v>
      </c>
      <c r="AK69" s="75">
        <f>RTM_IEX!H69</f>
        <v>49.09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3.5745067817509244</v>
      </c>
      <c r="F70">
        <f>GT_Spot!P70</f>
        <v>0</v>
      </c>
      <c r="G70">
        <f>PPCL_NG!P70</f>
        <v>33.950000000000003</v>
      </c>
      <c r="H70">
        <f>PPCL_Spot!P70</f>
        <v>3.5588137287570811</v>
      </c>
      <c r="I70">
        <f>Bawana_NG!P70</f>
        <v>92.409999999999982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945.06494662516513</v>
      </c>
      <c r="P70" s="77">
        <v>93.914517292799076</v>
      </c>
      <c r="Q70" s="77">
        <v>35.169999999999995</v>
      </c>
      <c r="R70" s="80">
        <v>42.5</v>
      </c>
      <c r="S70" s="80">
        <v>0</v>
      </c>
      <c r="T70" s="78">
        <f>SUMPRODUCT(LTA!F70:AJ70,LTA!F$101:AJ$101,LTA!F$103:AJ$103)</f>
        <v>192.37999999999997</v>
      </c>
      <c r="U70" s="78">
        <f>SUMPRODUCT(LTA!F70:AJ70,LTA!F$102:AJ$102,LTA!F$103:AJ$103)</f>
        <v>73.19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36.58</v>
      </c>
      <c r="Z70" s="75">
        <f>IEX!N70</f>
        <v>0</v>
      </c>
      <c r="AA70" s="117">
        <f>STOA!H70</f>
        <v>736.62</v>
      </c>
      <c r="AB70" s="117">
        <f>-STOA!N70</f>
        <v>0</v>
      </c>
      <c r="AC70">
        <f t="shared" si="3"/>
        <v>20.413472502970556</v>
      </c>
      <c r="AD70">
        <f t="shared" si="4"/>
        <v>2299.2993119255016</v>
      </c>
      <c r="AE70">
        <f>'IDT-1'!B70</f>
        <v>151.57599999999999</v>
      </c>
      <c r="AF70" s="26"/>
      <c r="AG70">
        <f t="shared" si="5"/>
        <v>2450.8753119255016</v>
      </c>
      <c r="AI70" s="75">
        <f>PXIL!H70</f>
        <v>0</v>
      </c>
      <c r="AJ70" s="75">
        <f>PXIL!N70</f>
        <v>0</v>
      </c>
      <c r="AK70" s="75">
        <f>RTM_IEX!H70</f>
        <v>30.8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5.6698412698412683</v>
      </c>
      <c r="F71">
        <f>GT_Spot!P71</f>
        <v>0</v>
      </c>
      <c r="G71">
        <f>PPCL_NG!P71</f>
        <v>33.950000000000003</v>
      </c>
      <c r="H71">
        <f>PPCL_Spot!P71</f>
        <v>4.7183148875401635</v>
      </c>
      <c r="I71">
        <f>Bawana_NG!P71</f>
        <v>92.409999999999982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944.51831110917112</v>
      </c>
      <c r="P71" s="77">
        <v>93.914517292799076</v>
      </c>
      <c r="Q71" s="77">
        <v>35.169999999999995</v>
      </c>
      <c r="R71" s="80">
        <v>42.5</v>
      </c>
      <c r="S71" s="80">
        <v>0</v>
      </c>
      <c r="T71" s="78">
        <f>SUMPRODUCT(LTA!F71:AJ71,LTA!F$101:AJ$101,LTA!F$103:AJ$103)</f>
        <v>167</v>
      </c>
      <c r="U71" s="78">
        <f>SUMPRODUCT(LTA!F71:AJ71,LTA!F$102:AJ$102,LTA!F$103:AJ$103)</f>
        <v>71.81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57.75</v>
      </c>
      <c r="Z71" s="75">
        <f>IEX!N71</f>
        <v>0</v>
      </c>
      <c r="AA71" s="117">
        <f>STOA!H71</f>
        <v>700.04</v>
      </c>
      <c r="AB71" s="117">
        <f>-STOA!N71</f>
        <v>0</v>
      </c>
      <c r="AC71">
        <f t="shared" si="3"/>
        <v>19.839559301733271</v>
      </c>
      <c r="AD71">
        <f t="shared" si="4"/>
        <v>2224.6114252576185</v>
      </c>
      <c r="AE71">
        <f>'IDT-1'!B71</f>
        <v>163.47399999999999</v>
      </c>
      <c r="AF71" s="26"/>
      <c r="AG71">
        <f t="shared" si="5"/>
        <v>2388.0854252576187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5.6698412698412683</v>
      </c>
      <c r="F72">
        <f>GT_Spot!P72</f>
        <v>0</v>
      </c>
      <c r="G72">
        <f>PPCL_NG!P72</f>
        <v>33.950000000000003</v>
      </c>
      <c r="H72">
        <f>PPCL_Spot!P72</f>
        <v>4.7183148875401635</v>
      </c>
      <c r="I72">
        <f>Bawana_NG!P72</f>
        <v>92.409999999999982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945.4009913307583</v>
      </c>
      <c r="P72" s="77">
        <v>93.914517292799076</v>
      </c>
      <c r="Q72" s="77">
        <v>35.169999999999995</v>
      </c>
      <c r="R72" s="80">
        <v>42.5</v>
      </c>
      <c r="S72" s="80">
        <v>0</v>
      </c>
      <c r="T72" s="78">
        <f>SUMPRODUCT(LTA!F72:AJ72,LTA!F$101:AJ$101,LTA!F$103:AJ$103)</f>
        <v>124.57999999999998</v>
      </c>
      <c r="U72" s="78">
        <f>SUMPRODUCT(LTA!F72:AJ72,LTA!F$102:AJ$102,LTA!F$103:AJ$103)</f>
        <v>70.36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62.56</v>
      </c>
      <c r="Z72" s="75">
        <f>IEX!N72</f>
        <v>0</v>
      </c>
      <c r="AA72" s="117">
        <f>STOA!H72</f>
        <v>693.04</v>
      </c>
      <c r="AB72" s="117">
        <f>-STOA!N72</f>
        <v>0</v>
      </c>
      <c r="AC72">
        <f t="shared" si="3"/>
        <v>19.592440250072265</v>
      </c>
      <c r="AD72">
        <f t="shared" si="4"/>
        <v>2206.8212245308664</v>
      </c>
      <c r="AE72">
        <f>'IDT-1'!B72</f>
        <v>166.416</v>
      </c>
      <c r="AF72" s="26"/>
      <c r="AG72">
        <f t="shared" si="5"/>
        <v>2373.2372245308666</v>
      </c>
      <c r="AI72" s="75">
        <f>PXIL!H72</f>
        <v>0</v>
      </c>
      <c r="AJ72" s="75">
        <f>PXIL!N72</f>
        <v>0</v>
      </c>
      <c r="AK72" s="75">
        <f>RTM_IEX!H72</f>
        <v>22.14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9.7594948550046752</v>
      </c>
      <c r="F73">
        <f>GT_Spot!P73</f>
        <v>0</v>
      </c>
      <c r="G73">
        <f>PPCL_NG!P73</f>
        <v>33.950000000000003</v>
      </c>
      <c r="H73">
        <f>PPCL_Spot!P73</f>
        <v>5.2481256694037848</v>
      </c>
      <c r="I73">
        <f>Bawana_NG!P73</f>
        <v>92.409999999999982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962.90917831757122</v>
      </c>
      <c r="P73" s="77">
        <v>93.914517292799076</v>
      </c>
      <c r="Q73" s="77">
        <v>35.169999999999995</v>
      </c>
      <c r="R73" s="80">
        <v>33.22</v>
      </c>
      <c r="S73" s="80">
        <v>0</v>
      </c>
      <c r="T73" s="78">
        <f>SUMPRODUCT(LTA!F73:AJ73,LTA!F$101:AJ$101,LTA!F$103:AJ$103)</f>
        <v>100.58</v>
      </c>
      <c r="U73" s="78">
        <f>SUMPRODUCT(LTA!F73:AJ73,LTA!F$102:AJ$102,LTA!F$103:AJ$103)</f>
        <v>68.25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34.65</v>
      </c>
      <c r="Z73" s="75">
        <f>IEX!N73</f>
        <v>0</v>
      </c>
      <c r="AA73" s="117">
        <f>STOA!H73</f>
        <v>688.14</v>
      </c>
      <c r="AB73" s="117">
        <f>-STOA!N73</f>
        <v>0</v>
      </c>
      <c r="AC73">
        <f t="shared" si="3"/>
        <v>19.107587239774592</v>
      </c>
      <c r="AD73">
        <f t="shared" si="4"/>
        <v>2126.093728895004</v>
      </c>
      <c r="AE73">
        <f>'IDT-1'!B73</f>
        <v>181.73599999999999</v>
      </c>
      <c r="AF73" s="26"/>
      <c r="AG73">
        <f t="shared" si="5"/>
        <v>2307.8297288950039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-13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9.7594948550046752</v>
      </c>
      <c r="F74">
        <f>GT_Spot!P74</f>
        <v>0</v>
      </c>
      <c r="G74">
        <f>PPCL_NG!P74</f>
        <v>33.950000000000003</v>
      </c>
      <c r="H74">
        <f>PPCL_Spot!P74</f>
        <v>5.6</v>
      </c>
      <c r="I74">
        <f>Bawana_NG!P74</f>
        <v>92.409999999999982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962.90917831757122</v>
      </c>
      <c r="P74" s="77">
        <v>93.914517292799076</v>
      </c>
      <c r="Q74" s="77">
        <v>35.169999999999995</v>
      </c>
      <c r="R74" s="80">
        <v>19.07</v>
      </c>
      <c r="S74" s="80">
        <v>0</v>
      </c>
      <c r="T74" s="78">
        <f>SUMPRODUCT(LTA!F74:AJ74,LTA!F$101:AJ$101,LTA!F$103:AJ$103)</f>
        <v>77.260000000000005</v>
      </c>
      <c r="U74" s="78">
        <f>SUMPRODUCT(LTA!F74:AJ74,LTA!F$102:AJ$102,LTA!F$103:AJ$103)</f>
        <v>65.5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35.61</v>
      </c>
      <c r="Z74" s="75">
        <f>IEX!N74</f>
        <v>0</v>
      </c>
      <c r="AA74" s="117">
        <f>STOA!H74</f>
        <v>683.24</v>
      </c>
      <c r="AB74" s="117">
        <f>-STOA!N74</f>
        <v>0</v>
      </c>
      <c r="AC74">
        <f t="shared" si="3"/>
        <v>18.7845080760953</v>
      </c>
      <c r="AD74">
        <f t="shared" si="4"/>
        <v>2115.8186823892793</v>
      </c>
      <c r="AE74">
        <f>'IDT-1'!B74</f>
        <v>176.38499999999999</v>
      </c>
      <c r="AF74" s="26"/>
      <c r="AG74">
        <f t="shared" si="5"/>
        <v>2292.2036823892795</v>
      </c>
      <c r="AI74" s="75">
        <f>PXIL!H74</f>
        <v>0</v>
      </c>
      <c r="AJ74" s="75">
        <f>PXIL!N74</f>
        <v>0</v>
      </c>
      <c r="AK74" s="75">
        <f>RTM_IEX!H74</f>
        <v>20.21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9.8501403180542564</v>
      </c>
      <c r="F75">
        <f>GT_Spot!P75</f>
        <v>0</v>
      </c>
      <c r="G75">
        <f>PPCL_NG!P75</f>
        <v>33.950000000000003</v>
      </c>
      <c r="H75">
        <f>PPCL_Spot!P75</f>
        <v>5.6</v>
      </c>
      <c r="I75">
        <f>Bawana_NG!P75</f>
        <v>93.39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974.69580519967633</v>
      </c>
      <c r="P75" s="77">
        <v>93.914517292799076</v>
      </c>
      <c r="Q75" s="77">
        <v>35.169999999999995</v>
      </c>
      <c r="R75" s="80">
        <v>0</v>
      </c>
      <c r="S75" s="80">
        <v>0</v>
      </c>
      <c r="T75" s="78">
        <f>SUMPRODUCT(LTA!F75:AJ75,LTA!F$101:AJ$101,LTA!F$103:AJ$103)</f>
        <v>63.870000000000005</v>
      </c>
      <c r="U75" s="78">
        <f>SUMPRODUCT(LTA!F75:AJ75,LTA!F$102:AJ$102,LTA!F$103:AJ$103)</f>
        <v>63.9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723.0200000000001</v>
      </c>
      <c r="AB75" s="117">
        <f>-STOA!N75</f>
        <v>0</v>
      </c>
      <c r="AC75">
        <f t="shared" si="3"/>
        <v>18.909556576364626</v>
      </c>
      <c r="AD75">
        <f t="shared" si="4"/>
        <v>2027.4509062341654</v>
      </c>
      <c r="AE75">
        <f>'IDT-1'!B75</f>
        <v>180.41499999999999</v>
      </c>
      <c r="AF75" s="26"/>
      <c r="AG75">
        <f t="shared" si="5"/>
        <v>2207.8659062341653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-51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9.8501403180542564</v>
      </c>
      <c r="F76">
        <f>GT_Spot!P76</f>
        <v>0</v>
      </c>
      <c r="G76">
        <f>PPCL_NG!P76</f>
        <v>33.950000000000003</v>
      </c>
      <c r="H76">
        <f>PPCL_Spot!P76</f>
        <v>5.6</v>
      </c>
      <c r="I76">
        <f>Bawana_NG!P76</f>
        <v>93.39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986.34067125959348</v>
      </c>
      <c r="P76" s="77">
        <v>93.914517292799076</v>
      </c>
      <c r="Q76" s="77">
        <v>35.169999999999995</v>
      </c>
      <c r="R76" s="80">
        <v>0</v>
      </c>
      <c r="S76" s="80">
        <v>0</v>
      </c>
      <c r="T76" s="78">
        <f>SUMPRODUCT(LTA!F76:AJ76,LTA!F$101:AJ$101,LTA!F$103:AJ$103)</f>
        <v>51.36</v>
      </c>
      <c r="U76" s="78">
        <f>SUMPRODUCT(LTA!F76:AJ76,LTA!F$102:AJ$102,LTA!F$103:AJ$103)</f>
        <v>61.33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718.82</v>
      </c>
      <c r="AB76" s="117">
        <f>-STOA!N76</f>
        <v>0</v>
      </c>
      <c r="AC76">
        <f t="shared" si="3"/>
        <v>18.56714544450384</v>
      </c>
      <c r="AD76">
        <f t="shared" si="4"/>
        <v>2051.1581834259432</v>
      </c>
      <c r="AE76">
        <f>'IDT-1'!B76</f>
        <v>172.60900000000001</v>
      </c>
      <c r="AF76" s="26"/>
      <c r="AG76">
        <f t="shared" si="5"/>
        <v>2223.7671834259431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-20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9.8501403180542564</v>
      </c>
      <c r="F77">
        <f>GT_Spot!P77</f>
        <v>0</v>
      </c>
      <c r="G77">
        <f>PPCL_NG!P77</f>
        <v>33.950000000000003</v>
      </c>
      <c r="H77">
        <f>PPCL_Spot!P77</f>
        <v>5.6</v>
      </c>
      <c r="I77">
        <f>Bawana_NG!P77</f>
        <v>93.680000000000021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975.83427465602836</v>
      </c>
      <c r="P77" s="77">
        <v>111.78471307500948</v>
      </c>
      <c r="Q77" s="77">
        <v>35.169999999999995</v>
      </c>
      <c r="R77" s="80">
        <v>0</v>
      </c>
      <c r="S77" s="80">
        <v>0</v>
      </c>
      <c r="T77" s="78">
        <f>SUMPRODUCT(LTA!F77:AJ77,LTA!F$101:AJ$101,LTA!F$103:AJ$103)</f>
        <v>41.41</v>
      </c>
      <c r="U77" s="78">
        <f>SUMPRODUCT(LTA!F77:AJ77,LTA!F$102:AJ$102,LTA!F$103:AJ$103)</f>
        <v>57.41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712.5200000000001</v>
      </c>
      <c r="AB77" s="117">
        <f>-STOA!N77</f>
        <v>0</v>
      </c>
      <c r="AC77">
        <f t="shared" si="3"/>
        <v>18.352040326832014</v>
      </c>
      <c r="AD77">
        <f t="shared" si="4"/>
        <v>2067.1070877222601</v>
      </c>
      <c r="AE77">
        <f>'IDT-1'!B77</f>
        <v>173.84899999999999</v>
      </c>
      <c r="AF77" s="26"/>
      <c r="AG77">
        <f t="shared" si="5"/>
        <v>2240.9560877222602</v>
      </c>
      <c r="AI77" s="75">
        <f>PXIL!H77</f>
        <v>0</v>
      </c>
      <c r="AJ77" s="75">
        <f>PXIL!N77</f>
        <v>0</v>
      </c>
      <c r="AK77" s="75">
        <f>RTM_IEX!H77</f>
        <v>8.25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10.505715149682493</v>
      </c>
      <c r="F78">
        <f>GT_Spot!P78</f>
        <v>0</v>
      </c>
      <c r="G78">
        <f>PPCL_NG!P78</f>
        <v>33.950000000000003</v>
      </c>
      <c r="H78">
        <f>PPCL_Spot!P78</f>
        <v>5.6</v>
      </c>
      <c r="I78">
        <f>Bawana_NG!P78</f>
        <v>93.680000000000021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986.48614555215295</v>
      </c>
      <c r="P78" s="77">
        <v>111.78471307500948</v>
      </c>
      <c r="Q78" s="77">
        <v>35.169999999999995</v>
      </c>
      <c r="R78" s="80">
        <v>0</v>
      </c>
      <c r="S78" s="80">
        <v>0</v>
      </c>
      <c r="T78" s="78">
        <f>SUMPRODUCT(LTA!F78:AJ78,LTA!F$101:AJ$101,LTA!F$103:AJ$103)</f>
        <v>34.440000000000005</v>
      </c>
      <c r="U78" s="78">
        <f>SUMPRODUCT(LTA!F78:AJ78,LTA!F$102:AJ$102,LTA!F$103:AJ$103)</f>
        <v>54.410000000000004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710.42000000000007</v>
      </c>
      <c r="AB78" s="117">
        <f>-STOA!N78</f>
        <v>0</v>
      </c>
      <c r="AC78">
        <f t="shared" si="3"/>
        <v>18.358353849236238</v>
      </c>
      <c r="AD78">
        <f t="shared" si="4"/>
        <v>2067.8182199276089</v>
      </c>
      <c r="AE78">
        <f>'IDT-1'!B78</f>
        <v>173.15899999999999</v>
      </c>
      <c r="AF78" s="26"/>
      <c r="AG78">
        <f t="shared" si="5"/>
        <v>2240.977219927609</v>
      </c>
      <c r="AI78" s="75">
        <f>PXIL!H78</f>
        <v>0</v>
      </c>
      <c r="AJ78" s="75">
        <f>PXIL!N78</f>
        <v>0</v>
      </c>
      <c r="AK78" s="75">
        <f>RTM_IEX!H78</f>
        <v>9.73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10.505715149682493</v>
      </c>
      <c r="F79">
        <f>GT_Spot!P79</f>
        <v>0</v>
      </c>
      <c r="G79">
        <f>PPCL_NG!P79</f>
        <v>33</v>
      </c>
      <c r="H79">
        <f>PPCL_Spot!P79</f>
        <v>3.6612625043118316</v>
      </c>
      <c r="I79">
        <f>Bawana_NG!P79</f>
        <v>95.21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1007.9722312382424</v>
      </c>
      <c r="P79" s="77">
        <v>111.78471307500948</v>
      </c>
      <c r="Q79" s="77">
        <v>35.169999999999995</v>
      </c>
      <c r="R79" s="80">
        <v>0</v>
      </c>
      <c r="S79" s="80">
        <v>0</v>
      </c>
      <c r="T79" s="78">
        <f>SUMPRODUCT(LTA!F79:AJ79,LTA!F$101:AJ$101,LTA!F$103:AJ$103)</f>
        <v>29.64</v>
      </c>
      <c r="U79" s="78">
        <f>SUMPRODUCT(LTA!F79:AJ79,LTA!F$102:AJ$102,LTA!F$103:AJ$103)</f>
        <v>51.089999999999996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706.96</v>
      </c>
      <c r="AB79" s="117">
        <f>-STOA!N79</f>
        <v>0</v>
      </c>
      <c r="AC79">
        <f t="shared" si="3"/>
        <v>18.536882513311767</v>
      </c>
      <c r="AD79">
        <f t="shared" si="4"/>
        <v>2087.927039453934</v>
      </c>
      <c r="AE79">
        <f>'IDT-1'!B79</f>
        <v>180.78399999999999</v>
      </c>
      <c r="AF79" s="26"/>
      <c r="AG79">
        <f t="shared" si="5"/>
        <v>2268.7110394539341</v>
      </c>
      <c r="AI79" s="75">
        <f>PXIL!H79</f>
        <v>0</v>
      </c>
      <c r="AJ79" s="75">
        <f>PXIL!N79</f>
        <v>0</v>
      </c>
      <c r="AK79" s="75">
        <f>RTM_IEX!H79</f>
        <v>21.47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10.505715149682493</v>
      </c>
      <c r="F80">
        <f>GT_Spot!P80</f>
        <v>0</v>
      </c>
      <c r="G80">
        <f>PPCL_NG!P80</f>
        <v>33.950000000000003</v>
      </c>
      <c r="H80">
        <f>PPCL_Spot!P80</f>
        <v>5.8000000000000007</v>
      </c>
      <c r="I80">
        <f>Bawana_NG!P80</f>
        <v>95.21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1026.2688310982423</v>
      </c>
      <c r="P80" s="77">
        <v>111.78471307500948</v>
      </c>
      <c r="Q80" s="77">
        <v>35.169999999999995</v>
      </c>
      <c r="R80" s="80">
        <v>0</v>
      </c>
      <c r="S80" s="80">
        <v>0</v>
      </c>
      <c r="T80" s="78">
        <f>SUMPRODUCT(LTA!F80:AJ80,LTA!F$101:AJ$101,LTA!F$103:AJ$103)</f>
        <v>26.490000000000002</v>
      </c>
      <c r="U80" s="78">
        <f>SUMPRODUCT(LTA!F80:AJ80,LTA!F$102:AJ$102,LTA!F$103:AJ$103)</f>
        <v>49.58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739.51</v>
      </c>
      <c r="AB80" s="117">
        <f>-STOA!N80</f>
        <v>0</v>
      </c>
      <c r="AC80">
        <f t="shared" si="3"/>
        <v>18.90696948204182</v>
      </c>
      <c r="AD80">
        <f t="shared" si="4"/>
        <v>2129.6122898408921</v>
      </c>
      <c r="AE80">
        <f>'IDT-1'!B80</f>
        <v>175.00399999999999</v>
      </c>
      <c r="AF80" s="26"/>
      <c r="AG80">
        <f t="shared" si="5"/>
        <v>2304.616289840892</v>
      </c>
      <c r="AI80" s="75">
        <f>PXIL!H80</f>
        <v>0</v>
      </c>
      <c r="AJ80" s="75">
        <f>PXIL!N80</f>
        <v>0</v>
      </c>
      <c r="AK80" s="75">
        <f>RTM_IEX!H80</f>
        <v>14.25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10.505715149682493</v>
      </c>
      <c r="F81">
        <f>GT_Spot!P81</f>
        <v>0</v>
      </c>
      <c r="G81">
        <f>PPCL_NG!P81</f>
        <v>33.950000000000003</v>
      </c>
      <c r="H81">
        <f>PPCL_Spot!P81</f>
        <v>5.8000000000000007</v>
      </c>
      <c r="I81">
        <f>Bawana_NG!P81</f>
        <v>95.249999999999986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1025.7717006182422</v>
      </c>
      <c r="P81" s="77">
        <v>111.78471307500948</v>
      </c>
      <c r="Q81" s="77">
        <v>35.169999999999995</v>
      </c>
      <c r="R81" s="80">
        <v>0</v>
      </c>
      <c r="S81" s="80">
        <v>0</v>
      </c>
      <c r="T81" s="78">
        <f>SUMPRODUCT(LTA!F81:AJ81,LTA!F$101:AJ$101,LTA!F$103:AJ$103)</f>
        <v>24.990000000000002</v>
      </c>
      <c r="U81" s="78">
        <f>SUMPRODUCT(LTA!F81:AJ81,LTA!F$102:AJ$102,LTA!F$103:AJ$103)</f>
        <v>49.94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4.6500000000000004</v>
      </c>
      <c r="Z81" s="75">
        <f>IEX!N81</f>
        <v>0</v>
      </c>
      <c r="AA81" s="117">
        <f>STOA!H81</f>
        <v>739.51</v>
      </c>
      <c r="AB81" s="117">
        <f>-STOA!N81</f>
        <v>0</v>
      </c>
      <c r="AC81">
        <f t="shared" si="3"/>
        <v>19.052370733817821</v>
      </c>
      <c r="AD81">
        <f t="shared" si="4"/>
        <v>2145.9897581091159</v>
      </c>
      <c r="AE81">
        <f>'IDT-1'!B81</f>
        <v>168.86699999999999</v>
      </c>
      <c r="AF81" s="26"/>
      <c r="AG81">
        <f t="shared" si="5"/>
        <v>2314.8567581091161</v>
      </c>
      <c r="AI81" s="75">
        <f>PXIL!H81</f>
        <v>0</v>
      </c>
      <c r="AJ81" s="75">
        <f>PXIL!N81</f>
        <v>0</v>
      </c>
      <c r="AK81" s="75">
        <f>RTM_IEX!H81</f>
        <v>27.72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10.505715149682493</v>
      </c>
      <c r="F82">
        <f>GT_Spot!P82</f>
        <v>0</v>
      </c>
      <c r="G82">
        <f>PPCL_NG!P82</f>
        <v>33.950000000000003</v>
      </c>
      <c r="H82">
        <f>PPCL_Spot!P82</f>
        <v>5.8000000000000007</v>
      </c>
      <c r="I82">
        <f>Bawana_NG!P82</f>
        <v>95.249999999999986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1025.7717006182422</v>
      </c>
      <c r="P82" s="77">
        <v>111.78471307500948</v>
      </c>
      <c r="Q82" s="77">
        <v>35.169999999999995</v>
      </c>
      <c r="R82" s="80">
        <v>0</v>
      </c>
      <c r="S82" s="80">
        <v>0</v>
      </c>
      <c r="T82" s="78">
        <f>SUMPRODUCT(LTA!F82:AJ82,LTA!F$101:AJ$101,LTA!F$103:AJ$103)</f>
        <v>24.72</v>
      </c>
      <c r="U82" s="78">
        <f>SUMPRODUCT(LTA!F82:AJ82,LTA!F$102:AJ$102,LTA!F$103:AJ$103)</f>
        <v>50.089999999999996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8.5299999999999994</v>
      </c>
      <c r="Z82" s="75">
        <f>IEX!N82</f>
        <v>0</v>
      </c>
      <c r="AA82" s="117">
        <f>STOA!H82</f>
        <v>744.31999999999994</v>
      </c>
      <c r="AB82" s="117">
        <f>-STOA!N82</f>
        <v>0</v>
      </c>
      <c r="AC82">
        <f t="shared" si="3"/>
        <v>19.190706733817819</v>
      </c>
      <c r="AD82">
        <f t="shared" si="4"/>
        <v>2161.5714221091157</v>
      </c>
      <c r="AE82">
        <f>'IDT-1'!B82</f>
        <v>170.55699999999999</v>
      </c>
      <c r="AF82" s="26"/>
      <c r="AG82">
        <f t="shared" si="5"/>
        <v>2332.1284221091155</v>
      </c>
      <c r="AI82" s="75">
        <f>PXIL!H82</f>
        <v>0</v>
      </c>
      <c r="AJ82" s="75">
        <f>PXIL!N82</f>
        <v>0</v>
      </c>
      <c r="AK82" s="75">
        <f>RTM_IEX!H82</f>
        <v>34.869999999999997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10.505715149682493</v>
      </c>
      <c r="F83">
        <f>GT_Spot!P83</f>
        <v>0</v>
      </c>
      <c r="G83">
        <f>PPCL_NG!P83</f>
        <v>33.950000000000003</v>
      </c>
      <c r="H83">
        <f>PPCL_Spot!P83</f>
        <v>5.8000000000000007</v>
      </c>
      <c r="I83">
        <f>Bawana_NG!P83</f>
        <v>95.249999999999986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1025.7717006182422</v>
      </c>
      <c r="P83" s="77">
        <v>111.78471307500948</v>
      </c>
      <c r="Q83" s="77">
        <v>35.169999999999995</v>
      </c>
      <c r="R83" s="80">
        <v>0</v>
      </c>
      <c r="S83" s="80">
        <v>0</v>
      </c>
      <c r="T83" s="78">
        <f>SUMPRODUCT(LTA!F83:AJ83,LTA!F$101:AJ$101,LTA!F$103:AJ$103)</f>
        <v>24.27</v>
      </c>
      <c r="U83" s="78">
        <f>SUMPRODUCT(LTA!F83:AJ83,LTA!F$102:AJ$102,LTA!F$103:AJ$103)</f>
        <v>49.56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8.23</v>
      </c>
      <c r="Z83" s="75">
        <f>IEX!N83</f>
        <v>0</v>
      </c>
      <c r="AA83" s="117">
        <f>STOA!H83</f>
        <v>749.04000000000008</v>
      </c>
      <c r="AB83" s="117">
        <f>-STOA!N83</f>
        <v>0</v>
      </c>
      <c r="AC83">
        <f t="shared" si="3"/>
        <v>19.105258733817823</v>
      </c>
      <c r="AD83">
        <f t="shared" si="4"/>
        <v>2151.9468701091164</v>
      </c>
      <c r="AE83">
        <f>'IDT-1'!B83</f>
        <v>188.01599999999999</v>
      </c>
      <c r="AF83" s="26"/>
      <c r="AG83">
        <f t="shared" si="5"/>
        <v>2339.9628701091165</v>
      </c>
      <c r="AI83" s="75">
        <f>PXIL!H83</f>
        <v>0</v>
      </c>
      <c r="AJ83" s="75">
        <f>PXIL!N83</f>
        <v>0</v>
      </c>
      <c r="AK83" s="75">
        <f>RTM_IEX!H83</f>
        <v>21.72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5.3047303404639958</v>
      </c>
      <c r="F84">
        <f>GT_Spot!P84</f>
        <v>0</v>
      </c>
      <c r="G84">
        <f>PPCL_NG!P84</f>
        <v>33.950000000000003</v>
      </c>
      <c r="H84">
        <f>PPCL_Spot!P84</f>
        <v>3.41</v>
      </c>
      <c r="I84">
        <f>Bawana_NG!P84</f>
        <v>95.249999999999986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1025.7717006182422</v>
      </c>
      <c r="P84" s="77">
        <v>111.78471307500948</v>
      </c>
      <c r="Q84" s="77">
        <v>35.169999999999995</v>
      </c>
      <c r="R84" s="80">
        <v>0</v>
      </c>
      <c r="S84" s="80">
        <v>0</v>
      </c>
      <c r="T84" s="78">
        <f>SUMPRODUCT(LTA!F84:AJ84,LTA!F$101:AJ$101,LTA!F$103:AJ$103)</f>
        <v>23.77</v>
      </c>
      <c r="U84" s="78">
        <f>SUMPRODUCT(LTA!F84:AJ84,LTA!F$102:AJ$102,LTA!F$103:AJ$103)</f>
        <v>49.430000000000007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21.35</v>
      </c>
      <c r="Z84" s="75">
        <f>IEX!N84</f>
        <v>0</v>
      </c>
      <c r="AA84" s="117">
        <f>STOA!H84</f>
        <v>749.04000000000008</v>
      </c>
      <c r="AB84" s="117">
        <f>-STOA!N84</f>
        <v>0</v>
      </c>
      <c r="AC84">
        <f t="shared" si="3"/>
        <v>19.114666067496699</v>
      </c>
      <c r="AD84">
        <f t="shared" si="4"/>
        <v>2153.0064779662189</v>
      </c>
      <c r="AE84">
        <f>'IDT-1'!B84</f>
        <v>194.28100000000001</v>
      </c>
      <c r="AF84" s="26"/>
      <c r="AG84">
        <f t="shared" si="5"/>
        <v>2347.2874779662188</v>
      </c>
      <c r="AI84" s="75">
        <f>PXIL!H84</f>
        <v>0</v>
      </c>
      <c r="AJ84" s="75">
        <f>PXIL!N84</f>
        <v>0</v>
      </c>
      <c r="AK84" s="75">
        <f>RTM_IEX!H84</f>
        <v>17.89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5.3047303404639958</v>
      </c>
      <c r="F85">
        <f>GT_Spot!P85</f>
        <v>0</v>
      </c>
      <c r="G85">
        <f>PPCL_NG!P85</f>
        <v>33</v>
      </c>
      <c r="H85">
        <f>PPCL_Spot!P85</f>
        <v>2.4900000000000002</v>
      </c>
      <c r="I85">
        <f>Bawana_NG!P85</f>
        <v>93.41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1016.4378222182421</v>
      </c>
      <c r="P85" s="77">
        <v>111.78471307500948</v>
      </c>
      <c r="Q85" s="77">
        <v>35.169999999999995</v>
      </c>
      <c r="R85" s="80">
        <v>0</v>
      </c>
      <c r="S85" s="80">
        <v>0</v>
      </c>
      <c r="T85" s="78">
        <f>SUMPRODUCT(LTA!F85:AJ85,LTA!F$101:AJ$101,LTA!F$103:AJ$103)</f>
        <v>23.240000000000002</v>
      </c>
      <c r="U85" s="78">
        <f>SUMPRODUCT(LTA!F85:AJ85,LTA!F$102:AJ$102,LTA!F$103:AJ$103)</f>
        <v>49.15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43.78</v>
      </c>
      <c r="Z85" s="75">
        <f>IEX!N85</f>
        <v>0</v>
      </c>
      <c r="AA85" s="117">
        <f>STOA!H85</f>
        <v>749.04000000000008</v>
      </c>
      <c r="AB85" s="117">
        <f>-STOA!N85</f>
        <v>0</v>
      </c>
      <c r="AC85">
        <f t="shared" si="3"/>
        <v>19.272943937576699</v>
      </c>
      <c r="AD85">
        <f t="shared" si="4"/>
        <v>2170.8343216961393</v>
      </c>
      <c r="AE85">
        <f>'IDT-1'!B85</f>
        <v>193.03700000000001</v>
      </c>
      <c r="AF85" s="26"/>
      <c r="AG85">
        <f t="shared" si="5"/>
        <v>2363.8713216961391</v>
      </c>
      <c r="AI85" s="75">
        <f>PXIL!H85</f>
        <v>0</v>
      </c>
      <c r="AJ85" s="75">
        <f>PXIL!N85</f>
        <v>0</v>
      </c>
      <c r="AK85" s="75">
        <f>RTM_IEX!H85</f>
        <v>27.3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5.3047303404639958</v>
      </c>
      <c r="F86">
        <f>GT_Spot!P86</f>
        <v>0</v>
      </c>
      <c r="G86">
        <f>PPCL_NG!P86</f>
        <v>33.950000000000003</v>
      </c>
      <c r="H86">
        <f>PPCL_Spot!P86</f>
        <v>3.6488229603353757</v>
      </c>
      <c r="I86">
        <f>Bawana_NG!P86</f>
        <v>93.66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998.14397235824231</v>
      </c>
      <c r="P86" s="77">
        <v>111.78471307500948</v>
      </c>
      <c r="Q86" s="77">
        <v>35.169999999999995</v>
      </c>
      <c r="R86" s="80">
        <v>0</v>
      </c>
      <c r="S86" s="80">
        <v>0</v>
      </c>
      <c r="T86" s="78">
        <f>SUMPRODUCT(LTA!F86:AJ86,LTA!F$101:AJ$101,LTA!F$103:AJ$103)</f>
        <v>22.669999999999998</v>
      </c>
      <c r="U86" s="78">
        <f>SUMPRODUCT(LTA!F86:AJ86,LTA!F$102:AJ$102,LTA!F$103:AJ$103)</f>
        <v>39.96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55.31</v>
      </c>
      <c r="Z86" s="75">
        <f>IEX!N86</f>
        <v>0</v>
      </c>
      <c r="AA86" s="117">
        <f>STOA!H86</f>
        <v>753.85</v>
      </c>
      <c r="AB86" s="117">
        <f>-STOA!N86</f>
        <v>0</v>
      </c>
      <c r="AC86">
        <f t="shared" si="3"/>
        <v>19.276507700859653</v>
      </c>
      <c r="AD86">
        <f t="shared" si="4"/>
        <v>2171.2357310331913</v>
      </c>
      <c r="AE86">
        <f>'IDT-1'!B86</f>
        <v>201.64599999999999</v>
      </c>
      <c r="AF86" s="26"/>
      <c r="AG86">
        <f t="shared" si="5"/>
        <v>2372.8817310331915</v>
      </c>
      <c r="AI86" s="75">
        <f>PXIL!H86</f>
        <v>0</v>
      </c>
      <c r="AJ86" s="75">
        <f>PXIL!N86</f>
        <v>0</v>
      </c>
      <c r="AK86" s="75">
        <f>RTM_IEX!H86</f>
        <v>37.06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5.3047303404639958</v>
      </c>
      <c r="F87">
        <f>GT_Spot!P87</f>
        <v>0</v>
      </c>
      <c r="G87">
        <f>PPCL_NG!P87</f>
        <v>33.950000000000003</v>
      </c>
      <c r="H87">
        <f>PPCL_Spot!P87</f>
        <v>3.6488229603353757</v>
      </c>
      <c r="I87">
        <f>Bawana_NG!P87</f>
        <v>93.66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991.7539617192366</v>
      </c>
      <c r="P87" s="77">
        <v>111.78471307500948</v>
      </c>
      <c r="Q87" s="77">
        <v>35.169999999999995</v>
      </c>
      <c r="R87" s="80">
        <v>0</v>
      </c>
      <c r="S87" s="80">
        <v>0</v>
      </c>
      <c r="T87" s="78">
        <f>SUMPRODUCT(LTA!F87:AJ87,LTA!F$101:AJ$101,LTA!F$103:AJ$103)</f>
        <v>22.09</v>
      </c>
      <c r="U87" s="78">
        <f>SUMPRODUCT(LTA!F87:AJ87,LTA!F$102:AJ$102,LTA!F$103:AJ$103)</f>
        <v>39.130000000000003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81.27</v>
      </c>
      <c r="Z87" s="75">
        <f>IEX!N87</f>
        <v>0</v>
      </c>
      <c r="AA87" s="117">
        <f>STOA!H87</f>
        <v>763.4699999999998</v>
      </c>
      <c r="AB87" s="117">
        <f>-STOA!N87</f>
        <v>0</v>
      </c>
      <c r="AC87">
        <f t="shared" si="3"/>
        <v>20.017291607236402</v>
      </c>
      <c r="AD87">
        <f t="shared" si="4"/>
        <v>2254.6749364878087</v>
      </c>
      <c r="AE87">
        <f>'IDT-1'!B87</f>
        <v>204.99199999999999</v>
      </c>
      <c r="AF87" s="26"/>
      <c r="AG87">
        <f t="shared" si="5"/>
        <v>2459.6669364878089</v>
      </c>
      <c r="AI87" s="75">
        <f>PXIL!H87</f>
        <v>0</v>
      </c>
      <c r="AJ87" s="75">
        <f>PXIL!N87</f>
        <v>0</v>
      </c>
      <c r="AK87" s="75">
        <f>RTM_IEX!H87</f>
        <v>93.46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5.3047303404639958</v>
      </c>
      <c r="F88">
        <f>GT_Spot!P88</f>
        <v>0</v>
      </c>
      <c r="G88">
        <f>PPCL_NG!P88</f>
        <v>33.950000000000003</v>
      </c>
      <c r="H88">
        <f>PPCL_Spot!P88</f>
        <v>3.6488229603353757</v>
      </c>
      <c r="I88">
        <f>Bawana_NG!P88</f>
        <v>93.66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991.7539617192366</v>
      </c>
      <c r="P88" s="77">
        <v>111.78471307500948</v>
      </c>
      <c r="Q88" s="77">
        <v>35.169999999999995</v>
      </c>
      <c r="R88" s="80">
        <v>0</v>
      </c>
      <c r="S88" s="80">
        <v>0</v>
      </c>
      <c r="T88" s="78">
        <f>SUMPRODUCT(LTA!F88:AJ88,LTA!F$101:AJ$101,LTA!F$103:AJ$103)</f>
        <v>21.56</v>
      </c>
      <c r="U88" s="78">
        <f>SUMPRODUCT(LTA!F88:AJ88,LTA!F$102:AJ$102,LTA!F$103:AJ$103)</f>
        <v>39.19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129.76</v>
      </c>
      <c r="Z88" s="75">
        <f>IEX!N88</f>
        <v>0</v>
      </c>
      <c r="AA88" s="117">
        <f>STOA!H88</f>
        <v>763.4699999999998</v>
      </c>
      <c r="AB88" s="117">
        <f>-STOA!N88</f>
        <v>0</v>
      </c>
      <c r="AC88">
        <f t="shared" si="3"/>
        <v>20.442771607236399</v>
      </c>
      <c r="AD88">
        <f t="shared" si="4"/>
        <v>2302.5994564878088</v>
      </c>
      <c r="AE88">
        <f>'IDT-1'!B88</f>
        <v>168.828</v>
      </c>
      <c r="AF88" s="26"/>
      <c r="AG88">
        <f t="shared" si="5"/>
        <v>2471.4274564878087</v>
      </c>
      <c r="AI88" s="75">
        <f>PXIL!H88</f>
        <v>0</v>
      </c>
      <c r="AJ88" s="75">
        <f>PXIL!N88</f>
        <v>0</v>
      </c>
      <c r="AK88" s="75">
        <f>RTM_IEX!H88</f>
        <v>93.79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5.3047303404639958</v>
      </c>
      <c r="F89">
        <f>GT_Spot!P89</f>
        <v>0</v>
      </c>
      <c r="G89">
        <f>PPCL_NG!P89</f>
        <v>33.950000000000003</v>
      </c>
      <c r="H89">
        <f>PPCL_Spot!P89</f>
        <v>3.6488229603353757</v>
      </c>
      <c r="I89">
        <f>Bawana_NG!P89</f>
        <v>93.66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1001.0878401192367</v>
      </c>
      <c r="P89" s="77">
        <v>111.78471307500948</v>
      </c>
      <c r="Q89" s="77">
        <v>35.169999999999995</v>
      </c>
      <c r="R89" s="80">
        <v>0</v>
      </c>
      <c r="S89" s="80">
        <v>0</v>
      </c>
      <c r="T89" s="78">
        <f>SUMPRODUCT(LTA!F89:AJ89,LTA!F$101:AJ$101,LTA!F$103:AJ$103)</f>
        <v>21.05</v>
      </c>
      <c r="U89" s="78">
        <f>SUMPRODUCT(LTA!F89:AJ89,LTA!F$102:AJ$102,LTA!F$103:AJ$103)</f>
        <v>39.78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178.42</v>
      </c>
      <c r="Z89" s="75">
        <f>IEX!N89</f>
        <v>0</v>
      </c>
      <c r="AA89" s="117">
        <f>STOA!H89</f>
        <v>763.4699999999998</v>
      </c>
      <c r="AB89" s="117">
        <f>-STOA!N89</f>
        <v>0</v>
      </c>
      <c r="AC89">
        <f t="shared" si="3"/>
        <v>21.312421737156406</v>
      </c>
      <c r="AD89">
        <f t="shared" si="4"/>
        <v>2400.5536847578892</v>
      </c>
      <c r="AE89">
        <f>'IDT-1'!B89</f>
        <v>134.62200000000001</v>
      </c>
      <c r="AF89" s="26"/>
      <c r="AG89">
        <f t="shared" si="5"/>
        <v>2535.175684757889</v>
      </c>
      <c r="AI89" s="75">
        <f>PXIL!H89</f>
        <v>0</v>
      </c>
      <c r="AJ89" s="75">
        <f>PXIL!N89</f>
        <v>0</v>
      </c>
      <c r="AK89" s="75">
        <f>RTM_IEX!H89</f>
        <v>134.54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5.4679543459174722</v>
      </c>
      <c r="F90">
        <f>GT_Spot!P90</f>
        <v>0</v>
      </c>
      <c r="G90">
        <f>PPCL_NG!P90</f>
        <v>33.950000000000003</v>
      </c>
      <c r="H90">
        <f>PPCL_Spot!P90</f>
        <v>3.6488229603353757</v>
      </c>
      <c r="I90">
        <f>Bawana_NG!P90</f>
        <v>93.66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1001.0878401192367</v>
      </c>
      <c r="P90" s="77">
        <v>111.78471307500948</v>
      </c>
      <c r="Q90" s="77">
        <v>35.169999999999995</v>
      </c>
      <c r="R90" s="80">
        <v>0</v>
      </c>
      <c r="S90" s="80">
        <v>0</v>
      </c>
      <c r="T90" s="78">
        <f>SUMPRODUCT(LTA!F90:AJ90,LTA!F$101:AJ$101,LTA!F$103:AJ$103)</f>
        <v>20.450000000000003</v>
      </c>
      <c r="U90" s="78">
        <f>SUMPRODUCT(LTA!F90:AJ90,LTA!F$102:AJ$102,LTA!F$103:AJ$103)</f>
        <v>46.01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234.2</v>
      </c>
      <c r="Z90" s="75">
        <f>IEX!N90</f>
        <v>0</v>
      </c>
      <c r="AA90" s="117">
        <f>STOA!H90</f>
        <v>763.4699999999998</v>
      </c>
      <c r="AB90" s="117">
        <f>-STOA!N90</f>
        <v>0</v>
      </c>
      <c r="AC90">
        <f t="shared" si="3"/>
        <v>21.93945010840439</v>
      </c>
      <c r="AD90">
        <f t="shared" si="4"/>
        <v>2471.1798803920942</v>
      </c>
      <c r="AE90">
        <f>'IDT-1'!B90</f>
        <v>102.246</v>
      </c>
      <c r="AF90" s="26"/>
      <c r="AG90">
        <f t="shared" si="5"/>
        <v>2573.4258803920943</v>
      </c>
      <c r="AI90" s="75">
        <f>PXIL!H90</f>
        <v>0</v>
      </c>
      <c r="AJ90" s="75">
        <f>PXIL!N90</f>
        <v>0</v>
      </c>
      <c r="AK90" s="75">
        <f>RTM_IEX!H90</f>
        <v>144.22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5.4679543459174722</v>
      </c>
      <c r="F91">
        <f>GT_Spot!P91</f>
        <v>0</v>
      </c>
      <c r="G91">
        <f>PPCL_NG!P91</f>
        <v>33</v>
      </c>
      <c r="H91">
        <f>PPCL_Spot!P91</f>
        <v>2.6408518877057117</v>
      </c>
      <c r="I91">
        <f>Bawana_NG!P91</f>
        <v>93.43395906606213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1014.5554009112159</v>
      </c>
      <c r="P91" s="77">
        <v>111.78471307500948</v>
      </c>
      <c r="Q91" s="77">
        <v>35.169999999999995</v>
      </c>
      <c r="R91" s="80">
        <v>0</v>
      </c>
      <c r="S91" s="80">
        <v>0</v>
      </c>
      <c r="T91" s="78">
        <f>SUMPRODUCT(LTA!F91:AJ91,LTA!F$101:AJ$101,LTA!F$103:AJ$103)</f>
        <v>20.57</v>
      </c>
      <c r="U91" s="78">
        <f>SUMPRODUCT(LTA!F91:AJ91,LTA!F$102:AJ$102,LTA!F$103:AJ$103)</f>
        <v>46.010000000000005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179.68</v>
      </c>
      <c r="Z91" s="75">
        <f>IEX!N91</f>
        <v>0</v>
      </c>
      <c r="AA91" s="117">
        <f>STOA!H91</f>
        <v>924.55</v>
      </c>
      <c r="AB91" s="117">
        <f>-STOA!N91</f>
        <v>0</v>
      </c>
      <c r="AC91">
        <f t="shared" si="3"/>
        <v>22.590681337716017</v>
      </c>
      <c r="AD91">
        <f t="shared" si="4"/>
        <v>2544.5321979481951</v>
      </c>
      <c r="AE91">
        <f>'IDT-1'!B91</f>
        <v>74.006</v>
      </c>
      <c r="AF91" s="26"/>
      <c r="AG91">
        <f t="shared" si="5"/>
        <v>2618.5381979481949</v>
      </c>
      <c r="AI91" s="75">
        <f>PXIL!H91</f>
        <v>0</v>
      </c>
      <c r="AJ91" s="75">
        <f>PXIL!N91</f>
        <v>0</v>
      </c>
      <c r="AK91" s="75">
        <f>RTM_IEX!H91</f>
        <v>100.26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5.4679543459174722</v>
      </c>
      <c r="F92">
        <f>GT_Spot!P92</f>
        <v>0</v>
      </c>
      <c r="G92">
        <f>PPCL_NG!P92</f>
        <v>33.950000000000003</v>
      </c>
      <c r="H92">
        <f>PPCL_Spot!P92</f>
        <v>3.6488229603353757</v>
      </c>
      <c r="I92">
        <f>Bawana_NG!P92</f>
        <v>95.249999999999986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1014.5554009112159</v>
      </c>
      <c r="P92" s="77">
        <v>111.78471307500948</v>
      </c>
      <c r="Q92" s="77">
        <v>35.169999999999995</v>
      </c>
      <c r="R92" s="80">
        <v>0</v>
      </c>
      <c r="S92" s="80">
        <v>0</v>
      </c>
      <c r="T92" s="78">
        <f>SUMPRODUCT(LTA!F92:AJ92,LTA!F$101:AJ$101,LTA!F$103:AJ$103)</f>
        <v>20.78</v>
      </c>
      <c r="U92" s="78">
        <f>SUMPRODUCT(LTA!F92:AJ92,LTA!F$102:AJ$102,LTA!F$103:AJ$103)</f>
        <v>46.05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246.2</v>
      </c>
      <c r="Z92" s="75">
        <f>IEX!N92</f>
        <v>0</v>
      </c>
      <c r="AA92" s="117">
        <f>STOA!H92</f>
        <v>924.55</v>
      </c>
      <c r="AB92" s="117">
        <f>-STOA!N92</f>
        <v>0</v>
      </c>
      <c r="AC92">
        <f t="shared" si="3"/>
        <v>22.64193264337381</v>
      </c>
      <c r="AD92">
        <f t="shared" si="4"/>
        <v>2550.3049586491043</v>
      </c>
      <c r="AE92">
        <f>'IDT-1'!B92</f>
        <v>41.722999999999999</v>
      </c>
      <c r="AF92" s="26"/>
      <c r="AG92">
        <f t="shared" si="5"/>
        <v>2592.0279586491042</v>
      </c>
      <c r="AI92" s="75">
        <f>PXIL!H92</f>
        <v>0</v>
      </c>
      <c r="AJ92" s="75">
        <f>PXIL!N92</f>
        <v>0</v>
      </c>
      <c r="AK92" s="75">
        <f>RTM_IEX!H92</f>
        <v>35.54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5.4679543459174722</v>
      </c>
      <c r="F93">
        <f>GT_Spot!P93</f>
        <v>0</v>
      </c>
      <c r="G93">
        <f>PPCL_NG!P93</f>
        <v>33.950000000000003</v>
      </c>
      <c r="H93">
        <f>PPCL_Spot!P93</f>
        <v>3.6488229603353757</v>
      </c>
      <c r="I93">
        <f>Bawana_NG!P93</f>
        <v>95.249999999999986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1014.5554009112159</v>
      </c>
      <c r="P93" s="77">
        <v>111.78471307500948</v>
      </c>
      <c r="Q93" s="77">
        <v>35.169999999999995</v>
      </c>
      <c r="R93" s="80">
        <v>0</v>
      </c>
      <c r="S93" s="80">
        <v>0</v>
      </c>
      <c r="T93" s="78">
        <f>SUMPRODUCT(LTA!F93:AJ93,LTA!F$101:AJ$101,LTA!F$103:AJ$103)</f>
        <v>21.07</v>
      </c>
      <c r="U93" s="78">
        <f>SUMPRODUCT(LTA!F93:AJ93,LTA!F$102:AJ$102,LTA!F$103:AJ$103)</f>
        <v>46.76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310.88</v>
      </c>
      <c r="Z93" s="75">
        <f>IEX!N93</f>
        <v>0</v>
      </c>
      <c r="AA93" s="117">
        <f>STOA!H93</f>
        <v>924.55</v>
      </c>
      <c r="AB93" s="117">
        <f>-STOA!N93</f>
        <v>0</v>
      </c>
      <c r="AC93">
        <f t="shared" si="3"/>
        <v>23.385004643373808</v>
      </c>
      <c r="AD93">
        <f t="shared" si="4"/>
        <v>2634.0018866491041</v>
      </c>
      <c r="AE93">
        <f>'IDT-1'!B93</f>
        <v>17.263000000000002</v>
      </c>
      <c r="AF93" s="26"/>
      <c r="AG93">
        <f t="shared" si="5"/>
        <v>2651.264886649104</v>
      </c>
      <c r="AI93" s="75">
        <f>PXIL!H93</f>
        <v>0</v>
      </c>
      <c r="AJ93" s="75">
        <f>PXIL!N93</f>
        <v>0</v>
      </c>
      <c r="AK93" s="75">
        <f>RTM_IEX!H93</f>
        <v>54.3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5.4679543459174722</v>
      </c>
      <c r="F94">
        <f>GT_Spot!P94</f>
        <v>0</v>
      </c>
      <c r="G94">
        <f>PPCL_NG!P94</f>
        <v>33.950000000000003</v>
      </c>
      <c r="H94">
        <f>PPCL_Spot!P94</f>
        <v>3.6488229603353757</v>
      </c>
      <c r="I94">
        <f>Bawana_NG!P94</f>
        <v>95.249999999999986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1005.6882164312159</v>
      </c>
      <c r="P94" s="77">
        <v>111.78471307500948</v>
      </c>
      <c r="Q94" s="77">
        <v>35.169999999999995</v>
      </c>
      <c r="R94" s="80">
        <v>0</v>
      </c>
      <c r="S94" s="80">
        <v>0</v>
      </c>
      <c r="T94" s="78">
        <f>SUMPRODUCT(LTA!F94:AJ94,LTA!F$101:AJ$101,LTA!F$103:AJ$103)</f>
        <v>21.35</v>
      </c>
      <c r="U94" s="78">
        <f>SUMPRODUCT(LTA!F94:AJ94,LTA!F$102:AJ$102,LTA!F$103:AJ$103)</f>
        <v>47.81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351.31</v>
      </c>
      <c r="Z94" s="75">
        <f>IEX!N94</f>
        <v>0</v>
      </c>
      <c r="AA94" s="117">
        <f>STOA!H94</f>
        <v>924.55</v>
      </c>
      <c r="AB94" s="117">
        <f>-STOA!N94</f>
        <v>0</v>
      </c>
      <c r="AC94">
        <f t="shared" si="3"/>
        <v>23.477077419949808</v>
      </c>
      <c r="AD94">
        <f t="shared" si="4"/>
        <v>2644.3726293925283</v>
      </c>
      <c r="AE94">
        <f>'IDT-1'!B94</f>
        <v>0</v>
      </c>
      <c r="AF94" s="26"/>
      <c r="AG94">
        <f t="shared" si="5"/>
        <v>2644.3726293925283</v>
      </c>
      <c r="AI94" s="75">
        <f>PXIL!H94</f>
        <v>0</v>
      </c>
      <c r="AJ94" s="75">
        <f>PXIL!N94</f>
        <v>0</v>
      </c>
      <c r="AK94" s="75">
        <f>RTM_IEX!H94</f>
        <v>31.87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5.4679543459174722</v>
      </c>
      <c r="F95">
        <f>GT_Spot!P95</f>
        <v>0</v>
      </c>
      <c r="G95">
        <f>PPCL_NG!P95</f>
        <v>33.950000000000003</v>
      </c>
      <c r="H95">
        <f>PPCL_Spot!P95</f>
        <v>3.7611753673022816</v>
      </c>
      <c r="I95">
        <f>Bawana_NG!P95</f>
        <v>95.249999999999986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995.8717748688365</v>
      </c>
      <c r="P95" s="77">
        <v>111.78471307500948</v>
      </c>
      <c r="Q95" s="77">
        <v>35.169999999999995</v>
      </c>
      <c r="R95" s="80">
        <v>0</v>
      </c>
      <c r="S95" s="80">
        <v>0</v>
      </c>
      <c r="T95" s="78">
        <f>SUMPRODUCT(LTA!F95:AJ95,LTA!F$101:AJ$101,LTA!F$103:AJ$103)</f>
        <v>21.450000000000003</v>
      </c>
      <c r="U95" s="78">
        <f>SUMPRODUCT(LTA!F95:AJ95,LTA!F$102:AJ$102,LTA!F$103:AJ$103)</f>
        <v>48.06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357.09</v>
      </c>
      <c r="Z95" s="75">
        <f>IEX!N95</f>
        <v>0</v>
      </c>
      <c r="AA95" s="117">
        <f>STOA!H95</f>
        <v>924.49999999999989</v>
      </c>
      <c r="AB95" s="117">
        <f>-STOA!N95</f>
        <v>0</v>
      </c>
      <c r="AC95">
        <f t="shared" si="3"/>
        <v>23.945465435382179</v>
      </c>
      <c r="AD95">
        <f t="shared" si="4"/>
        <v>2697.1301522216831</v>
      </c>
      <c r="AE95">
        <f>'IDT-1'!B95</f>
        <v>0</v>
      </c>
      <c r="AF95" s="26"/>
      <c r="AG95">
        <f t="shared" si="5"/>
        <v>2697.1301522216831</v>
      </c>
      <c r="AI95" s="75">
        <f>PXIL!H95</f>
        <v>0</v>
      </c>
      <c r="AJ95" s="75">
        <f>PXIL!N95</f>
        <v>0</v>
      </c>
      <c r="AK95" s="75">
        <f>RTM_IEX!H95</f>
        <v>88.72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5.4679543459174722</v>
      </c>
      <c r="F96">
        <f>GT_Spot!P96</f>
        <v>0</v>
      </c>
      <c r="G96">
        <f>PPCL_NG!P96</f>
        <v>33.950000000000003</v>
      </c>
      <c r="H96">
        <f>PPCL_Spot!P96</f>
        <v>3.7611753673022816</v>
      </c>
      <c r="I96">
        <f>Bawana_NG!P96</f>
        <v>95.249999999999986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995.8717748688365</v>
      </c>
      <c r="P96" s="77">
        <v>111.78471307500948</v>
      </c>
      <c r="Q96" s="77">
        <v>35.169999999999995</v>
      </c>
      <c r="R96" s="80">
        <v>0</v>
      </c>
      <c r="S96" s="80">
        <v>0</v>
      </c>
      <c r="T96" s="78">
        <f>SUMPRODUCT(LTA!F96:AJ96,LTA!F$101:AJ$101,LTA!F$103:AJ$103)</f>
        <v>21.599999999999998</v>
      </c>
      <c r="U96" s="78">
        <f>SUMPRODUCT(LTA!F96:AJ96,LTA!F$102:AJ$102,LTA!F$103:AJ$103)</f>
        <v>42.21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347.46</v>
      </c>
      <c r="Z96" s="75">
        <f>IEX!N96</f>
        <v>0</v>
      </c>
      <c r="AA96" s="117">
        <f>STOA!H96</f>
        <v>924.49999999999989</v>
      </c>
      <c r="AB96" s="117">
        <f>-STOA!N96</f>
        <v>0</v>
      </c>
      <c r="AC96">
        <f t="shared" si="3"/>
        <v>23.91545743538218</v>
      </c>
      <c r="AD96">
        <f t="shared" si="4"/>
        <v>2693.7501602216835</v>
      </c>
      <c r="AE96">
        <f>'IDT-1'!B96</f>
        <v>0</v>
      </c>
      <c r="AF96" s="26"/>
      <c r="AG96">
        <f t="shared" si="5"/>
        <v>2693.7501602216835</v>
      </c>
      <c r="AI96" s="75">
        <f>PXIL!H96</f>
        <v>0</v>
      </c>
      <c r="AJ96" s="75">
        <f>PXIL!N96</f>
        <v>0</v>
      </c>
      <c r="AK96" s="75">
        <f>RTM_IEX!H96</f>
        <v>100.64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5.4679543459174722</v>
      </c>
      <c r="F97">
        <f>GT_Spot!P97</f>
        <v>0</v>
      </c>
      <c r="G97">
        <f>PPCL_NG!P97</f>
        <v>33</v>
      </c>
      <c r="H97">
        <f>PPCL_Spot!P97</f>
        <v>2.78</v>
      </c>
      <c r="I97">
        <f>Bawana_NG!P97</f>
        <v>95.02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995.8717748688365</v>
      </c>
      <c r="P97" s="77">
        <v>111.78471307500948</v>
      </c>
      <c r="Q97" s="77">
        <v>35.169999999999995</v>
      </c>
      <c r="R97" s="80">
        <v>0</v>
      </c>
      <c r="S97" s="80">
        <v>0</v>
      </c>
      <c r="T97" s="78">
        <f>SUMPRODUCT(LTA!F97:AJ97,LTA!F$101:AJ$101,LTA!F$103:AJ$103)</f>
        <v>21.79</v>
      </c>
      <c r="U97" s="78">
        <f>SUMPRODUCT(LTA!F97:AJ97,LTA!F$102:AJ$102,LTA!F$103:AJ$103)</f>
        <v>41.2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334.95</v>
      </c>
      <c r="Z97" s="75">
        <f>IEX!N97</f>
        <v>0</v>
      </c>
      <c r="AA97" s="117">
        <f>STOA!H97</f>
        <v>924.49999999999989</v>
      </c>
      <c r="AB97" s="117">
        <f>-STOA!N97</f>
        <v>0</v>
      </c>
      <c r="AC97">
        <f t="shared" si="3"/>
        <v>23.752559092149916</v>
      </c>
      <c r="AD97">
        <f t="shared" si="4"/>
        <v>2675.4018831976132</v>
      </c>
      <c r="AE97">
        <f>'IDT-1'!B97</f>
        <v>0</v>
      </c>
      <c r="AF97" s="26"/>
      <c r="AG97">
        <f t="shared" si="5"/>
        <v>2675.4018831976132</v>
      </c>
      <c r="AI97" s="75">
        <f>PXIL!H97</f>
        <v>0</v>
      </c>
      <c r="AJ97" s="75">
        <f>PXIL!N97</f>
        <v>0</v>
      </c>
      <c r="AK97" s="75">
        <f>RTM_IEX!H97</f>
        <v>97.62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5.4679543459174722</v>
      </c>
      <c r="F98">
        <f>GT_Spot!P98</f>
        <v>0</v>
      </c>
      <c r="G98">
        <f>PPCL_NG!P98</f>
        <v>33.950000000000003</v>
      </c>
      <c r="H98">
        <f>PPCL_Spot!P98</f>
        <v>3.7611753673022816</v>
      </c>
      <c r="I98">
        <f>Bawana_NG!P98</f>
        <v>95.249999999999986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995.8717748688365</v>
      </c>
      <c r="P98" s="77">
        <v>111.78471307500948</v>
      </c>
      <c r="Q98" s="77">
        <v>35.169999999999995</v>
      </c>
      <c r="R98" s="80">
        <v>0</v>
      </c>
      <c r="S98" s="80">
        <v>0</v>
      </c>
      <c r="T98" s="78">
        <f>SUMPRODUCT(LTA!F98:AJ98,LTA!F$101:AJ$101,LTA!F$103:AJ$103)</f>
        <v>21.93</v>
      </c>
      <c r="U98" s="78">
        <f>SUMPRODUCT(LTA!F98:AJ98,LTA!F$102:AJ$102,LTA!F$103:AJ$103)</f>
        <v>39.42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321.47000000000003</v>
      </c>
      <c r="Z98" s="75">
        <f>IEX!N98</f>
        <v>0</v>
      </c>
      <c r="AA98" s="117">
        <f>STOA!H98</f>
        <v>924.49999999999989</v>
      </c>
      <c r="AB98" s="117">
        <f>-STOA!N98</f>
        <v>0</v>
      </c>
      <c r="AC98">
        <f t="shared" si="3"/>
        <v>23.37311343538218</v>
      </c>
      <c r="AD98">
        <f t="shared" si="4"/>
        <v>2632.6625042216838</v>
      </c>
      <c r="AE98">
        <f>'IDT-1'!B98</f>
        <v>0</v>
      </c>
      <c r="AF98" s="26"/>
      <c r="AG98">
        <f t="shared" si="5"/>
        <v>2632.6625042216838</v>
      </c>
      <c r="AI98" s="75">
        <f>PXIL!H98</f>
        <v>0</v>
      </c>
      <c r="AJ98" s="75">
        <f>PXIL!N98</f>
        <v>0</v>
      </c>
      <c r="AK98" s="75">
        <f>RTM_IEX!H98</f>
        <v>67.459999999999994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0.23647583535992264</v>
      </c>
      <c r="F99">
        <f t="shared" si="6"/>
        <v>0</v>
      </c>
      <c r="G99">
        <f t="shared" si="6"/>
        <v>0.81384999999999896</v>
      </c>
      <c r="H99">
        <f t="shared" si="6"/>
        <v>0.16662389467278543</v>
      </c>
      <c r="I99">
        <f t="shared" si="6"/>
        <v>2.3074545818668786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22.791710364069051</v>
      </c>
      <c r="P99" s="77">
        <f t="shared" si="6"/>
        <v>2.3537411201134137</v>
      </c>
      <c r="Q99" s="77">
        <f t="shared" si="6"/>
        <v>0.84476185020080385</v>
      </c>
      <c r="R99" s="80">
        <f t="shared" si="6"/>
        <v>0.483325</v>
      </c>
      <c r="S99" s="80">
        <f t="shared" si="6"/>
        <v>0</v>
      </c>
      <c r="T99" s="78">
        <f t="shared" si="6"/>
        <v>2.8583049999999997</v>
      </c>
      <c r="U99" s="78">
        <f t="shared" si="6"/>
        <v>1.1331275000000005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1.3113474999999999</v>
      </c>
      <c r="Z99" s="75">
        <f t="shared" si="6"/>
        <v>0</v>
      </c>
      <c r="AA99" s="117">
        <f t="shared" si="6"/>
        <v>17.2572425</v>
      </c>
      <c r="AB99" s="117">
        <f t="shared" si="6"/>
        <v>0</v>
      </c>
      <c r="AC99">
        <f t="shared" si="6"/>
        <v>0.47482538834136523</v>
      </c>
      <c r="AD99">
        <f t="shared" si="6"/>
        <v>51.591452257941512</v>
      </c>
      <c r="AE99">
        <f t="shared" si="6"/>
        <v>1.0373727500000001</v>
      </c>
      <c r="AG99">
        <f t="shared" si="6"/>
        <v>52.628825007941522</v>
      </c>
      <c r="AI99">
        <f t="shared" si="6"/>
        <v>0</v>
      </c>
      <c r="AJ99">
        <f t="shared" si="6"/>
        <v>0</v>
      </c>
      <c r="AK99">
        <f t="shared" si="6"/>
        <v>0.44971000000000005</v>
      </c>
      <c r="AL99">
        <f t="shared" si="6"/>
        <v>-0.9413975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44799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7.1901379512767836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47.803365745764133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626.00314937453015</v>
      </c>
      <c r="P3" s="77">
        <v>54.302611958247155</v>
      </c>
      <c r="Q3" s="77">
        <v>20.339999999999996</v>
      </c>
      <c r="R3" s="80">
        <v>0</v>
      </c>
      <c r="S3" s="80">
        <v>0</v>
      </c>
      <c r="T3" s="78">
        <f>SUMPRODUCT(LTA!F3:AJ3,LTA!F$101:AJ$101,LTA!F$104:AJ$104)</f>
        <v>15.49</v>
      </c>
      <c r="U3" s="78">
        <f>SUMPRODUCT(LTA!F3:AJ3,LTA!F$102:AJ$102,LTA!F$104:AJ$104)</f>
        <v>90.25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274.14</v>
      </c>
      <c r="AB3" s="117">
        <f>-STOA!O3</f>
        <v>0</v>
      </c>
      <c r="AC3">
        <f>SUMIF(B3:AB3,"&gt;0")*$AC$2-SUMIF(B3:AB3,"&lt;0")*($AC$2/(1-$AC$2))+SUMIF(AI3:AR3,"&gt;0")*$AC$2-SUMIF(AI3:AR3,"&lt;0")*($AC$2/(1-$AC$2))</f>
        <v>11.4616415322624</v>
      </c>
      <c r="AD3">
        <f>SUM(B3:AB3,AI3:AR3)-AC3</f>
        <v>1290.9976234975559</v>
      </c>
      <c r="AE3">
        <f>'IDT-1'!C3</f>
        <v>0</v>
      </c>
      <c r="AF3" s="26"/>
      <c r="AG3">
        <f>SUM(AD3:AF3)</f>
        <v>1290.9976234975559</v>
      </c>
      <c r="AI3" s="75">
        <f>PXIL!I3</f>
        <v>0</v>
      </c>
      <c r="AJ3" s="75">
        <f>PXIL!O3</f>
        <v>0</v>
      </c>
      <c r="AK3" s="75">
        <f>RTM_IEX!I3</f>
        <v>50.76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91.44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620.60514137453026</v>
      </c>
      <c r="P4" s="77">
        <v>54.302611958247155</v>
      </c>
      <c r="Q4" s="77">
        <v>20.339999999999996</v>
      </c>
      <c r="R4" s="80">
        <v>0</v>
      </c>
      <c r="S4" s="80">
        <v>0</v>
      </c>
      <c r="T4" s="78">
        <f>SUMPRODUCT(LTA!F4:AJ4,LTA!F$101:AJ$101,LTA!F$104:AJ$104)</f>
        <v>15.58</v>
      </c>
      <c r="U4" s="78">
        <f>SUMPRODUCT(LTA!F4:AJ4,LTA!F$102:AJ$102,LTA!F$104:AJ$104)</f>
        <v>90.21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274.14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11.302701443299675</v>
      </c>
      <c r="AD4">
        <f t="shared" ref="AD4:AD67" si="1">SUM(B4:AB4,AI4:AR4)-AC4</f>
        <v>1273.0951898407545</v>
      </c>
      <c r="AE4">
        <f>'IDT-1'!C4</f>
        <v>0</v>
      </c>
      <c r="AF4" s="26"/>
      <c r="AG4">
        <f t="shared" ref="AG4:AG67" si="2">SUM(AD4:AF4)</f>
        <v>1273.0951898407545</v>
      </c>
      <c r="AI4" s="75">
        <f>PXIL!I4</f>
        <v>0</v>
      </c>
      <c r="AJ4" s="75">
        <f>PXIL!O4</f>
        <v>0</v>
      </c>
      <c r="AK4" s="75">
        <f>RTM_IEX!I4</f>
        <v>53.2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77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619.71802381714701</v>
      </c>
      <c r="P5" s="77">
        <v>54.302611958247155</v>
      </c>
      <c r="Q5" s="77">
        <v>20.339999999999996</v>
      </c>
      <c r="R5" s="80">
        <v>0</v>
      </c>
      <c r="S5" s="80">
        <v>0</v>
      </c>
      <c r="T5" s="78">
        <f>SUMPRODUCT(LTA!F5:AJ5,LTA!F$101:AJ$101,LTA!F$104:AJ$104)</f>
        <v>15.66</v>
      </c>
      <c r="U5" s="78">
        <f>SUMPRODUCT(LTA!F5:AJ5,LTA!F$102:AJ$102,LTA!F$104:AJ$104)</f>
        <v>90.32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274.14</v>
      </c>
      <c r="AB5" s="117">
        <f>-STOA!O5</f>
        <v>0</v>
      </c>
      <c r="AC5">
        <f t="shared" si="0"/>
        <v>10.955478808794705</v>
      </c>
      <c r="AD5">
        <f t="shared" si="1"/>
        <v>1233.9852949178764</v>
      </c>
      <c r="AE5">
        <f>'IDT-1'!C5</f>
        <v>0</v>
      </c>
      <c r="AF5" s="26"/>
      <c r="AG5">
        <f t="shared" si="2"/>
        <v>1233.9852949178764</v>
      </c>
      <c r="AI5" s="75">
        <f>PXIL!I5</f>
        <v>0</v>
      </c>
      <c r="AJ5" s="75">
        <f>PXIL!O5</f>
        <v>0</v>
      </c>
      <c r="AK5" s="75">
        <f>RTM_IEX!I5</f>
        <v>33.69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57.75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19.28</v>
      </c>
      <c r="H6">
        <f>PPCL_Spot!Q6</f>
        <v>5.62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619.71802381714701</v>
      </c>
      <c r="P6" s="77">
        <v>54.302611958247155</v>
      </c>
      <c r="Q6" s="77">
        <v>20.339999999999996</v>
      </c>
      <c r="R6" s="80">
        <v>0</v>
      </c>
      <c r="S6" s="80">
        <v>0</v>
      </c>
      <c r="T6" s="78">
        <f>SUMPRODUCT(LTA!F6:AJ6,LTA!F$101:AJ$101,LTA!F$104:AJ$104)</f>
        <v>15.72</v>
      </c>
      <c r="U6" s="78">
        <f>SUMPRODUCT(LTA!F6:AJ6,LTA!F$102:AJ$102,LTA!F$104:AJ$104)</f>
        <v>90.429999999999993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274.14</v>
      </c>
      <c r="AB6" s="117">
        <f>-STOA!O6</f>
        <v>0</v>
      </c>
      <c r="AC6">
        <f t="shared" si="0"/>
        <v>10.788982808794705</v>
      </c>
      <c r="AD6">
        <f t="shared" si="1"/>
        <v>1215.2317909178762</v>
      </c>
      <c r="AE6">
        <f>'IDT-1'!C6</f>
        <v>0</v>
      </c>
      <c r="AF6" s="26"/>
      <c r="AG6">
        <f t="shared" si="2"/>
        <v>1215.2317909178762</v>
      </c>
      <c r="AI6" s="75">
        <f>PXIL!I6</f>
        <v>0</v>
      </c>
      <c r="AJ6" s="75">
        <f>PXIL!O6</f>
        <v>0</v>
      </c>
      <c r="AK6" s="75">
        <f>RTM_IEX!I6</f>
        <v>33.69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38.5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5.62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658.99379606882144</v>
      </c>
      <c r="P7" s="77">
        <v>54.302611958247155</v>
      </c>
      <c r="Q7" s="77">
        <v>20.339999999999996</v>
      </c>
      <c r="R7" s="80">
        <v>0</v>
      </c>
      <c r="S7" s="80">
        <v>0</v>
      </c>
      <c r="T7" s="78">
        <f>SUMPRODUCT(LTA!F7:AJ7,LTA!F$101:AJ$101,LTA!F$104:AJ$104)</f>
        <v>15.6</v>
      </c>
      <c r="U7" s="78">
        <f>SUMPRODUCT(LTA!F7:AJ7,LTA!F$102:AJ$102,LTA!F$104:AJ$104)</f>
        <v>90.49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274.14</v>
      </c>
      <c r="AB7" s="117">
        <f>-STOA!O7</f>
        <v>0</v>
      </c>
      <c r="AC7">
        <f t="shared" si="0"/>
        <v>10.83769760460944</v>
      </c>
      <c r="AD7">
        <f t="shared" si="1"/>
        <v>1220.7188483737361</v>
      </c>
      <c r="AE7">
        <f>'IDT-1'!C7</f>
        <v>0</v>
      </c>
      <c r="AF7" s="26"/>
      <c r="AG7">
        <f t="shared" si="2"/>
        <v>1220.7188483737361</v>
      </c>
      <c r="AI7" s="75">
        <f>PXIL!I7</f>
        <v>0</v>
      </c>
      <c r="AJ7" s="75">
        <f>PXIL!O7</f>
        <v>0</v>
      </c>
      <c r="AK7" s="75">
        <f>RTM_IEX!I7</f>
        <v>28.88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9.6300000000000008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5.62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658.99379606882144</v>
      </c>
      <c r="P8" s="77">
        <v>54.302611958247155</v>
      </c>
      <c r="Q8" s="77">
        <v>20.339999999999996</v>
      </c>
      <c r="R8" s="80">
        <v>0</v>
      </c>
      <c r="S8" s="80">
        <v>0</v>
      </c>
      <c r="T8" s="78">
        <f>SUMPRODUCT(LTA!F8:AJ8,LTA!F$101:AJ$101,LTA!F$104:AJ$104)</f>
        <v>15.45</v>
      </c>
      <c r="U8" s="78">
        <f>SUMPRODUCT(LTA!F8:AJ8,LTA!F$102:AJ$102,LTA!F$104:AJ$104)</f>
        <v>90.429999999999993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274.14</v>
      </c>
      <c r="AB8" s="117">
        <f>-STOA!O8</f>
        <v>0</v>
      </c>
      <c r="AC8">
        <f t="shared" si="0"/>
        <v>10.66636160460944</v>
      </c>
      <c r="AD8">
        <f t="shared" si="1"/>
        <v>1201.420184373736</v>
      </c>
      <c r="AE8">
        <f>'IDT-1'!C8</f>
        <v>0</v>
      </c>
      <c r="AF8" s="26"/>
      <c r="AG8">
        <f t="shared" si="2"/>
        <v>1201.420184373736</v>
      </c>
      <c r="AI8" s="75">
        <f>PXIL!I8</f>
        <v>0</v>
      </c>
      <c r="AJ8" s="75">
        <f>PXIL!O8</f>
        <v>0</v>
      </c>
      <c r="AK8" s="75">
        <f>RTM_IEX!I8</f>
        <v>19.25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19.28</v>
      </c>
      <c r="H9">
        <f>PPCL_Spot!Q9</f>
        <v>5.62</v>
      </c>
      <c r="I9">
        <f>Bawana_NG!Q9</f>
        <v>47.09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658.99352680619813</v>
      </c>
      <c r="P9" s="77">
        <v>54.302611958247155</v>
      </c>
      <c r="Q9" s="77">
        <v>20.339999999999996</v>
      </c>
      <c r="R9" s="80">
        <v>0</v>
      </c>
      <c r="S9" s="80">
        <v>0</v>
      </c>
      <c r="T9" s="78">
        <f>SUMPRODUCT(LTA!F9:AJ9,LTA!F$101:AJ$101,LTA!F$104:AJ$104)</f>
        <v>15.27</v>
      </c>
      <c r="U9" s="78">
        <f>SUMPRODUCT(LTA!F9:AJ9,LTA!F$102:AJ$102,LTA!F$104:AJ$104)</f>
        <v>90.47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274.14</v>
      </c>
      <c r="AB9" s="117">
        <f>-STOA!O9</f>
        <v>0</v>
      </c>
      <c r="AC9">
        <f t="shared" si="0"/>
        <v>10.622799235098354</v>
      </c>
      <c r="AD9">
        <f t="shared" si="1"/>
        <v>1196.5134774806236</v>
      </c>
      <c r="AE9">
        <f>'IDT-1'!C9</f>
        <v>0</v>
      </c>
      <c r="AF9" s="26"/>
      <c r="AG9">
        <f t="shared" si="2"/>
        <v>1196.5134774806236</v>
      </c>
      <c r="AI9" s="75">
        <f>PXIL!I9</f>
        <v>0</v>
      </c>
      <c r="AJ9" s="75">
        <f>PXIL!O9</f>
        <v>0</v>
      </c>
      <c r="AK9" s="75">
        <f>RTM_IEX!I9</f>
        <v>14.44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19.28</v>
      </c>
      <c r="H10">
        <f>PPCL_Spot!Q10</f>
        <v>5.62</v>
      </c>
      <c r="I10">
        <f>Bawana_NG!Q10</f>
        <v>47.09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658.99291020057819</v>
      </c>
      <c r="P10" s="77">
        <v>54.302611958247155</v>
      </c>
      <c r="Q10" s="77">
        <v>20.339999999999996</v>
      </c>
      <c r="R10" s="80">
        <v>0</v>
      </c>
      <c r="S10" s="80">
        <v>0</v>
      </c>
      <c r="T10" s="78">
        <f>SUMPRODUCT(LTA!F10:AJ10,LTA!F$101:AJ$101,LTA!F$104:AJ$104)</f>
        <v>18.940000000000001</v>
      </c>
      <c r="U10" s="78">
        <f>SUMPRODUCT(LTA!F10:AJ10,LTA!F$102:AJ$102,LTA!F$104:AJ$104)</f>
        <v>90.47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274.14</v>
      </c>
      <c r="AB10" s="117">
        <f>-STOA!O10</f>
        <v>0</v>
      </c>
      <c r="AC10">
        <f t="shared" si="0"/>
        <v>10.758849124545979</v>
      </c>
      <c r="AD10">
        <f t="shared" si="1"/>
        <v>1159.6068109855562</v>
      </c>
      <c r="AE10">
        <f>'IDT-1'!C10</f>
        <v>0</v>
      </c>
      <c r="AF10" s="26"/>
      <c r="AG10">
        <f t="shared" si="2"/>
        <v>1159.6068109855562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-26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47.878034724787589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567.24792475679203</v>
      </c>
      <c r="P11" s="77">
        <v>54.302611958247155</v>
      </c>
      <c r="Q11" s="77">
        <v>20.339999999999996</v>
      </c>
      <c r="R11" s="80">
        <v>0</v>
      </c>
      <c r="S11" s="80">
        <v>0</v>
      </c>
      <c r="T11" s="78">
        <f>SUMPRODUCT(LTA!F11:AJ11,LTA!F$101:AJ$101,LTA!F$104:AJ$104)</f>
        <v>19.18</v>
      </c>
      <c r="U11" s="78">
        <f>SUMPRODUCT(LTA!F11:AJ11,LTA!F$102:AJ$102,LTA!F$104:AJ$104)</f>
        <v>90.41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274.14</v>
      </c>
      <c r="AB11" s="117">
        <f>-STOA!O11</f>
        <v>0</v>
      </c>
      <c r="AC11">
        <f t="shared" si="0"/>
        <v>10.281292642641713</v>
      </c>
      <c r="AD11">
        <f t="shared" si="1"/>
        <v>1158.0474167484617</v>
      </c>
      <c r="AE11">
        <f>'IDT-1'!C11</f>
        <v>0</v>
      </c>
      <c r="AF11" s="26"/>
      <c r="AG11">
        <f t="shared" si="2"/>
        <v>1158.0474167484617</v>
      </c>
      <c r="AI11" s="75">
        <f>PXIL!I11</f>
        <v>0</v>
      </c>
      <c r="AJ11" s="75">
        <f>PXIL!O11</f>
        <v>0</v>
      </c>
      <c r="AK11" s="75">
        <f>RTM_IEX!I11</f>
        <v>62.57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47.878034724787589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567.24787072802894</v>
      </c>
      <c r="P12" s="77">
        <v>54.302611958247155</v>
      </c>
      <c r="Q12" s="77">
        <v>20.339999999999996</v>
      </c>
      <c r="R12" s="80">
        <v>0</v>
      </c>
      <c r="S12" s="80">
        <v>0</v>
      </c>
      <c r="T12" s="78">
        <f>SUMPRODUCT(LTA!F12:AJ12,LTA!F$101:AJ$101,LTA!F$104:AJ$104)</f>
        <v>19.440000000000001</v>
      </c>
      <c r="U12" s="78">
        <f>SUMPRODUCT(LTA!F12:AJ12,LTA!F$102:AJ$102,LTA!F$104:AJ$104)</f>
        <v>90.32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274.14</v>
      </c>
      <c r="AB12" s="117">
        <f>-STOA!O12</f>
        <v>0</v>
      </c>
      <c r="AC12">
        <f t="shared" si="0"/>
        <v>10.198044167188597</v>
      </c>
      <c r="AD12">
        <f t="shared" si="1"/>
        <v>1148.6706111951521</v>
      </c>
      <c r="AE12">
        <f>'IDT-1'!C12</f>
        <v>0</v>
      </c>
      <c r="AF12" s="26"/>
      <c r="AG12">
        <f t="shared" si="2"/>
        <v>1148.6706111951521</v>
      </c>
      <c r="AI12" s="75">
        <f>PXIL!I12</f>
        <v>0</v>
      </c>
      <c r="AJ12" s="75">
        <f>PXIL!O12</f>
        <v>0</v>
      </c>
      <c r="AK12" s="75">
        <f>RTM_IEX!I12</f>
        <v>52.94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19.101599999999998</v>
      </c>
      <c r="F13">
        <f>GT_Spot!Q13</f>
        <v>0</v>
      </c>
      <c r="G13">
        <f>PPCL_NG!Q13</f>
        <v>19.28</v>
      </c>
      <c r="H13">
        <f>PPCL_Spot!Q13</f>
        <v>13.846153846153843</v>
      </c>
      <c r="I13">
        <f>Bawana_NG!Q13</f>
        <v>47.878034724787589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615.69762359587071</v>
      </c>
      <c r="P13" s="77">
        <v>54.302611958247155</v>
      </c>
      <c r="Q13" s="77">
        <v>20.339999999999996</v>
      </c>
      <c r="R13" s="80">
        <v>0</v>
      </c>
      <c r="S13" s="80">
        <v>0</v>
      </c>
      <c r="T13" s="78">
        <f>SUMPRODUCT(LTA!F13:AJ13,LTA!F$101:AJ$101,LTA!F$104:AJ$104)</f>
        <v>19.670000000000002</v>
      </c>
      <c r="U13" s="78">
        <f>SUMPRODUCT(LTA!F13:AJ13,LTA!F$102:AJ$102,LTA!F$104:AJ$104)</f>
        <v>90.3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274.14</v>
      </c>
      <c r="AB13" s="117">
        <f>-STOA!O13</f>
        <v>0</v>
      </c>
      <c r="AC13">
        <f t="shared" si="0"/>
        <v>10.913171301243217</v>
      </c>
      <c r="AD13">
        <f t="shared" si="1"/>
        <v>1098.6428528238159</v>
      </c>
      <c r="AE13">
        <f>'IDT-1'!C13</f>
        <v>0</v>
      </c>
      <c r="AF13" s="26"/>
      <c r="AG13">
        <f t="shared" si="2"/>
        <v>1098.6428528238159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-65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615.69762359587071</v>
      </c>
      <c r="P14" s="77">
        <v>54.302611958247155</v>
      </c>
      <c r="Q14" s="77">
        <v>20.339999999999996</v>
      </c>
      <c r="R14" s="80">
        <v>0</v>
      </c>
      <c r="S14" s="80">
        <v>0</v>
      </c>
      <c r="T14" s="78">
        <f>SUMPRODUCT(LTA!F14:AJ14,LTA!F$101:AJ$101,LTA!F$104:AJ$104)</f>
        <v>19.920000000000002</v>
      </c>
      <c r="U14" s="78">
        <f>SUMPRODUCT(LTA!F14:AJ14,LTA!F$102:AJ$102,LTA!F$104:AJ$104)</f>
        <v>90.289999999999992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274.14</v>
      </c>
      <c r="AB14" s="117">
        <f>-STOA!O14</f>
        <v>0</v>
      </c>
      <c r="AC14">
        <f t="shared" si="0"/>
        <v>10.624365662957238</v>
      </c>
      <c r="AD14">
        <f t="shared" si="1"/>
        <v>1096.2460078424374</v>
      </c>
      <c r="AE14">
        <f>'IDT-1'!C14</f>
        <v>0</v>
      </c>
      <c r="AF14" s="26"/>
      <c r="AG14">
        <f t="shared" si="2"/>
        <v>1096.2460078424374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-50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585.216299743788</v>
      </c>
      <c r="P15" s="77">
        <v>54.302611958247155</v>
      </c>
      <c r="Q15" s="77">
        <v>20.339999999999996</v>
      </c>
      <c r="R15" s="80">
        <v>0</v>
      </c>
      <c r="S15" s="80">
        <v>0</v>
      </c>
      <c r="T15" s="78">
        <f>SUMPRODUCT(LTA!F15:AJ15,LTA!F$101:AJ$101,LTA!F$104:AJ$104)</f>
        <v>20.14</v>
      </c>
      <c r="U15" s="78">
        <f>SUMPRODUCT(LTA!F15:AJ15,LTA!F$102:AJ$102,LTA!F$104:AJ$104)</f>
        <v>90.419999999999987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256.90999999999997</v>
      </c>
      <c r="AB15" s="117">
        <f>-STOA!O15</f>
        <v>0</v>
      </c>
      <c r="AC15">
        <f t="shared" si="0"/>
        <v>9.8968515497820757</v>
      </c>
      <c r="AD15">
        <f t="shared" si="1"/>
        <v>1084.6121981035299</v>
      </c>
      <c r="AE15">
        <f>'IDT-1'!C15</f>
        <v>0</v>
      </c>
      <c r="AF15" s="26"/>
      <c r="AG15">
        <f t="shared" si="2"/>
        <v>1084.6121981035299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585.216299743788</v>
      </c>
      <c r="P16" s="77">
        <v>54.302611958247155</v>
      </c>
      <c r="Q16" s="77">
        <v>20.339999999999996</v>
      </c>
      <c r="R16" s="80">
        <v>0</v>
      </c>
      <c r="S16" s="80">
        <v>0</v>
      </c>
      <c r="T16" s="78">
        <f>SUMPRODUCT(LTA!F16:AJ16,LTA!F$101:AJ$101,LTA!F$104:AJ$104)</f>
        <v>20.329999999999998</v>
      </c>
      <c r="U16" s="78">
        <f>SUMPRODUCT(LTA!F16:AJ16,LTA!F$102:AJ$102,LTA!F$104:AJ$104)</f>
        <v>90.53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256.90999999999997</v>
      </c>
      <c r="AB16" s="117">
        <f>-STOA!O16</f>
        <v>0</v>
      </c>
      <c r="AC16">
        <f t="shared" si="0"/>
        <v>9.988272825004028</v>
      </c>
      <c r="AD16">
        <f t="shared" si="1"/>
        <v>1074.8207768283078</v>
      </c>
      <c r="AE16">
        <f>'IDT-1'!C16</f>
        <v>0</v>
      </c>
      <c r="AF16" s="26"/>
      <c r="AG16">
        <f t="shared" si="2"/>
        <v>1074.8207768283078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581.57794456178806</v>
      </c>
      <c r="P17" s="77">
        <v>54.31</v>
      </c>
      <c r="Q17" s="77">
        <v>20.339999999999996</v>
      </c>
      <c r="R17" s="80">
        <v>0</v>
      </c>
      <c r="S17" s="80">
        <v>0</v>
      </c>
      <c r="T17" s="78">
        <f>SUMPRODUCT(LTA!F17:AJ17,LTA!F$101:AJ$101,LTA!F$104:AJ$104)</f>
        <v>18.3</v>
      </c>
      <c r="U17" s="78">
        <f>SUMPRODUCT(LTA!F17:AJ17,LTA!F$102:AJ$102,LTA!F$104:AJ$104)</f>
        <v>92.61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256.90999999999997</v>
      </c>
      <c r="AB17" s="117">
        <f>-STOA!O17</f>
        <v>0</v>
      </c>
      <c r="AC17">
        <f t="shared" si="0"/>
        <v>10.001150951780829</v>
      </c>
      <c r="AD17">
        <f t="shared" si="1"/>
        <v>1066.2269315612839</v>
      </c>
      <c r="AE17">
        <f>'IDT-1'!C17</f>
        <v>0</v>
      </c>
      <c r="AF17" s="26"/>
      <c r="AG17">
        <f t="shared" si="2"/>
        <v>1066.2269315612839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581.57794456178806</v>
      </c>
      <c r="P18" s="77">
        <v>54.302765751540775</v>
      </c>
      <c r="Q18" s="77">
        <v>20.339999999999996</v>
      </c>
      <c r="R18" s="80">
        <v>0</v>
      </c>
      <c r="S18" s="80">
        <v>0</v>
      </c>
      <c r="T18" s="78">
        <f>SUMPRODUCT(LTA!F18:AJ18,LTA!F$101:AJ$101,LTA!F$104:AJ$104)</f>
        <v>18.54</v>
      </c>
      <c r="U18" s="78">
        <f>SUMPRODUCT(LTA!F18:AJ18,LTA!F$102:AJ$102,LTA!F$104:AJ$104)</f>
        <v>92.679999999999993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</v>
      </c>
      <c r="AA18" s="117">
        <f>STOA!I18</f>
        <v>256.90999999999997</v>
      </c>
      <c r="AB18" s="117">
        <f>-STOA!O18</f>
        <v>0</v>
      </c>
      <c r="AC18">
        <f t="shared" si="0"/>
        <v>10.110352820660733</v>
      </c>
      <c r="AD18">
        <f t="shared" si="1"/>
        <v>1054.4204954439449</v>
      </c>
      <c r="AE18">
        <f>'IDT-1'!C18</f>
        <v>-2</v>
      </c>
      <c r="AF18" s="26"/>
      <c r="AG18">
        <f t="shared" si="2"/>
        <v>1052.4204954439449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7.3979454065159969</v>
      </c>
      <c r="F19">
        <f>GT_Spot!Q19</f>
        <v>0</v>
      </c>
      <c r="G19">
        <f>PPCL_NG!Q19</f>
        <v>19.28</v>
      </c>
      <c r="H19">
        <f>PPCL_Spot!Q19</f>
        <v>5.79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565.20688940389414</v>
      </c>
      <c r="P19" s="77">
        <v>54.31</v>
      </c>
      <c r="Q19" s="77">
        <v>20.339999999999996</v>
      </c>
      <c r="R19" s="80">
        <v>0</v>
      </c>
      <c r="S19" s="80">
        <v>0</v>
      </c>
      <c r="T19" s="78">
        <f>SUMPRODUCT(LTA!F19:AJ19,LTA!F$101:AJ$101,LTA!F$104:AJ$104)</f>
        <v>18.91</v>
      </c>
      <c r="U19" s="78">
        <f>SUMPRODUCT(LTA!F19:AJ19,LTA!F$102:AJ$102,LTA!F$104:AJ$104)</f>
        <v>92.679999999999993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</v>
      </c>
      <c r="AA19" s="117">
        <f>STOA!I19</f>
        <v>256.90999999999997</v>
      </c>
      <c r="AB19" s="117">
        <f>-STOA!O19</f>
        <v>0</v>
      </c>
      <c r="AC19">
        <f t="shared" si="0"/>
        <v>9.7050920765979534</v>
      </c>
      <c r="AD19">
        <f t="shared" si="1"/>
        <v>1069.0397427338121</v>
      </c>
      <c r="AE19">
        <f>'IDT-1'!C19</f>
        <v>-12</v>
      </c>
      <c r="AF19" s="26"/>
      <c r="AG19">
        <f t="shared" si="2"/>
        <v>1057.0397427338121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7.3979454065159969</v>
      </c>
      <c r="F20">
        <f>GT_Spot!Q20</f>
        <v>0</v>
      </c>
      <c r="G20">
        <f>PPCL_NG!Q20</f>
        <v>19.28</v>
      </c>
      <c r="H20">
        <f>PPCL_Spot!Q20</f>
        <v>5.79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565.20688940389414</v>
      </c>
      <c r="P20" s="77">
        <v>54.31</v>
      </c>
      <c r="Q20" s="77">
        <v>20.339999999999996</v>
      </c>
      <c r="R20" s="80">
        <v>0</v>
      </c>
      <c r="S20" s="80">
        <v>0</v>
      </c>
      <c r="T20" s="78">
        <f>SUMPRODUCT(LTA!F20:AJ20,LTA!F$101:AJ$101,LTA!F$104:AJ$104)</f>
        <v>19.29</v>
      </c>
      <c r="U20" s="78">
        <f>SUMPRODUCT(LTA!F20:AJ20,LTA!F$102:AJ$102,LTA!F$104:AJ$104)</f>
        <v>92.74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</v>
      </c>
      <c r="AA20" s="117">
        <f>STOA!I20</f>
        <v>256.90999999999997</v>
      </c>
      <c r="AB20" s="117">
        <f>-STOA!O20</f>
        <v>0</v>
      </c>
      <c r="AC20">
        <f t="shared" si="0"/>
        <v>10.15287045270772</v>
      </c>
      <c r="AD20">
        <f t="shared" si="1"/>
        <v>1019.0319643577025</v>
      </c>
      <c r="AE20">
        <f>'IDT-1'!C20</f>
        <v>-22</v>
      </c>
      <c r="AF20" s="26"/>
      <c r="AG20">
        <f t="shared" si="2"/>
        <v>997.03196435770246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-60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7.3979454065159969</v>
      </c>
      <c r="F21">
        <f>GT_Spot!Q21</f>
        <v>0</v>
      </c>
      <c r="G21">
        <f>PPCL_NG!Q21</f>
        <v>19.28</v>
      </c>
      <c r="H21">
        <f>PPCL_Spot!Q21</f>
        <v>5.79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562.76417343589424</v>
      </c>
      <c r="P21" s="77">
        <v>54.31</v>
      </c>
      <c r="Q21" s="77">
        <v>20.339999999999996</v>
      </c>
      <c r="R21" s="80">
        <v>0</v>
      </c>
      <c r="S21" s="80">
        <v>0</v>
      </c>
      <c r="T21" s="78">
        <f>SUMPRODUCT(LTA!F21:AJ21,LTA!F$101:AJ$101,LTA!F$104:AJ$104)</f>
        <v>19.7</v>
      </c>
      <c r="U21" s="78">
        <f>SUMPRODUCT(LTA!F21:AJ21,LTA!F$102:AJ$102,LTA!F$104:AJ$104)</f>
        <v>92.85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</v>
      </c>
      <c r="AA21" s="117">
        <f>STOA!I21</f>
        <v>256.90999999999997</v>
      </c>
      <c r="AB21" s="117">
        <f>-STOA!O21</f>
        <v>0</v>
      </c>
      <c r="AC21">
        <f t="shared" si="0"/>
        <v>10.144828679711519</v>
      </c>
      <c r="AD21">
        <f t="shared" si="1"/>
        <v>1016.117290162699</v>
      </c>
      <c r="AE21">
        <f>'IDT-1'!C21</f>
        <v>-37</v>
      </c>
      <c r="AF21" s="26"/>
      <c r="AG21">
        <f t="shared" si="2"/>
        <v>979.11729016269896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7.5422868548617048</v>
      </c>
      <c r="F22">
        <f>GT_Spot!Q22</f>
        <v>0</v>
      </c>
      <c r="G22">
        <f>PPCL_NG!Q22</f>
        <v>19.28</v>
      </c>
      <c r="H22">
        <f>PPCL_Spot!Q22</f>
        <v>5.79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561.01813298589411</v>
      </c>
      <c r="P22" s="77">
        <v>54.31</v>
      </c>
      <c r="Q22" s="77">
        <v>20.339999999999996</v>
      </c>
      <c r="R22" s="80">
        <v>0</v>
      </c>
      <c r="S22" s="80">
        <v>0</v>
      </c>
      <c r="T22" s="78">
        <f>SUMPRODUCT(LTA!F22:AJ22,LTA!F$101:AJ$101,LTA!F$104:AJ$104)</f>
        <v>19.86</v>
      </c>
      <c r="U22" s="78">
        <f>SUMPRODUCT(LTA!F22:AJ22,LTA!F$102:AJ$102,LTA!F$104:AJ$104)</f>
        <v>92.97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-107</v>
      </c>
      <c r="AA22" s="117">
        <f>STOA!I22</f>
        <v>256.90999999999997</v>
      </c>
      <c r="AB22" s="117">
        <f>-STOA!O22</f>
        <v>0</v>
      </c>
      <c r="AC22">
        <f t="shared" si="0"/>
        <v>10.862635339473554</v>
      </c>
      <c r="AD22">
        <f t="shared" si="1"/>
        <v>1008.5777845012824</v>
      </c>
      <c r="AE22">
        <f>'IDT-1'!C22</f>
        <v>-13</v>
      </c>
      <c r="AF22" s="26"/>
      <c r="AG22">
        <f t="shared" si="2"/>
        <v>995.57778450128239</v>
      </c>
      <c r="AI22" s="75">
        <f>PXIL!I22</f>
        <v>0</v>
      </c>
      <c r="AJ22" s="75">
        <f>PXIL!O22</f>
        <v>0</v>
      </c>
      <c r="AK22" s="75">
        <f>RTM_IEX!I22</f>
        <v>38.5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5.9499999999999993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652.51964527841392</v>
      </c>
      <c r="P23" s="77">
        <v>54.302765751540775</v>
      </c>
      <c r="Q23" s="77">
        <v>20.339999999999996</v>
      </c>
      <c r="R23" s="80">
        <v>0</v>
      </c>
      <c r="S23" s="80">
        <v>0</v>
      </c>
      <c r="T23" s="78">
        <f>SUMPRODUCT(LTA!F23:AJ23,LTA!F$101:AJ$101,LTA!F$104:AJ$104)</f>
        <v>19.829999999999998</v>
      </c>
      <c r="U23" s="78">
        <f>SUMPRODUCT(LTA!F23:AJ23,LTA!F$102:AJ$102,LTA!F$104:AJ$104)</f>
        <v>93.009999999999991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-150</v>
      </c>
      <c r="AA23" s="117">
        <f>STOA!I23</f>
        <v>256.90999999999997</v>
      </c>
      <c r="AB23" s="117">
        <f>-STOA!O23</f>
        <v>0</v>
      </c>
      <c r="AC23">
        <f t="shared" si="0"/>
        <v>11.801021744937634</v>
      </c>
      <c r="AD23">
        <f t="shared" si="1"/>
        <v>1007.8036761398786</v>
      </c>
      <c r="AE23">
        <f>'IDT-1'!C23</f>
        <v>0</v>
      </c>
      <c r="AF23" s="26"/>
      <c r="AG23">
        <f t="shared" si="2"/>
        <v>1007.8036761398786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5.9499999999999993</v>
      </c>
      <c r="I24">
        <f>Bawana_NG!Q24</f>
        <v>47.878034724787589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652.51795943286993</v>
      </c>
      <c r="P24" s="77">
        <v>54.302611958247155</v>
      </c>
      <c r="Q24" s="77">
        <v>20.339999999999996</v>
      </c>
      <c r="R24" s="80">
        <v>0</v>
      </c>
      <c r="S24" s="80">
        <v>0</v>
      </c>
      <c r="T24" s="78">
        <f>SUMPRODUCT(LTA!F24:AJ24,LTA!F$101:AJ$101,LTA!F$104:AJ$104)</f>
        <v>19.809999999999999</v>
      </c>
      <c r="U24" s="78">
        <f>SUMPRODUCT(LTA!F24:AJ24,LTA!F$102:AJ$102,LTA!F$104:AJ$104)</f>
        <v>93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-210</v>
      </c>
      <c r="AA24" s="117">
        <f>STOA!I24</f>
        <v>256.90999999999997</v>
      </c>
      <c r="AB24" s="117">
        <f>-STOA!O24</f>
        <v>0</v>
      </c>
      <c r="AC24">
        <f t="shared" si="0"/>
        <v>12.480822637803762</v>
      </c>
      <c r="AD24">
        <f t="shared" si="1"/>
        <v>983.93007033296249</v>
      </c>
      <c r="AE24">
        <f>'IDT-1'!C24</f>
        <v>0</v>
      </c>
      <c r="AF24" s="26"/>
      <c r="AG24">
        <f t="shared" si="2"/>
        <v>983.93007033296249</v>
      </c>
      <c r="AI24" s="75">
        <f>PXIL!I24</f>
        <v>0</v>
      </c>
      <c r="AJ24" s="75">
        <f>PXIL!O24</f>
        <v>0</v>
      </c>
      <c r="AK24" s="75">
        <f>RTM_IEX!I24</f>
        <v>28.88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5.9499999999999993</v>
      </c>
      <c r="I25">
        <f>Bawana_NG!Q25</f>
        <v>47.878034724787589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657.37616663286997</v>
      </c>
      <c r="P25" s="77">
        <v>54.302611958247155</v>
      </c>
      <c r="Q25" s="77">
        <v>20.339999999999996</v>
      </c>
      <c r="R25" s="80">
        <v>0</v>
      </c>
      <c r="S25" s="80">
        <v>0</v>
      </c>
      <c r="T25" s="78">
        <f>SUMPRODUCT(LTA!F25:AJ25,LTA!F$101:AJ$101,LTA!F$104:AJ$104)</f>
        <v>20</v>
      </c>
      <c r="U25" s="78">
        <f>SUMPRODUCT(LTA!F25:AJ25,LTA!F$102:AJ$102,LTA!F$104:AJ$104)</f>
        <v>93.08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-215</v>
      </c>
      <c r="AA25" s="117">
        <f>STOA!I25</f>
        <v>256.90999999999997</v>
      </c>
      <c r="AB25" s="117">
        <f>-STOA!O25</f>
        <v>0</v>
      </c>
      <c r="AC25">
        <f t="shared" si="0"/>
        <v>12.570253498774742</v>
      </c>
      <c r="AD25">
        <f t="shared" si="1"/>
        <v>983.95884667199175</v>
      </c>
      <c r="AE25">
        <f>'IDT-1'!C25</f>
        <v>0</v>
      </c>
      <c r="AF25" s="26"/>
      <c r="AG25">
        <f t="shared" si="2"/>
        <v>983.95884667199175</v>
      </c>
      <c r="AI25" s="75">
        <f>PXIL!I25</f>
        <v>0</v>
      </c>
      <c r="AJ25" s="75">
        <f>PXIL!O25</f>
        <v>0</v>
      </c>
      <c r="AK25" s="75">
        <f>RTM_IEX!I25</f>
        <v>28.87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5.9499999999999993</v>
      </c>
      <c r="I26">
        <f>Bawana_NG!Q26</f>
        <v>47.878034724787589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657.37616663286997</v>
      </c>
      <c r="P26" s="77">
        <v>54.302611958247155</v>
      </c>
      <c r="Q26" s="77">
        <v>20.339999999999996</v>
      </c>
      <c r="R26" s="80">
        <v>0</v>
      </c>
      <c r="S26" s="80">
        <v>0</v>
      </c>
      <c r="T26" s="78">
        <f>SUMPRODUCT(LTA!F26:AJ26,LTA!F$101:AJ$101,LTA!F$104:AJ$104)</f>
        <v>20.37</v>
      </c>
      <c r="U26" s="78">
        <f>SUMPRODUCT(LTA!F26:AJ26,LTA!F$102:AJ$102,LTA!F$104:AJ$104)</f>
        <v>93.179999999999993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-220</v>
      </c>
      <c r="AA26" s="117">
        <f>STOA!I26</f>
        <v>256.90999999999997</v>
      </c>
      <c r="AB26" s="117">
        <f>-STOA!O26</f>
        <v>0</v>
      </c>
      <c r="AC26">
        <f t="shared" si="0"/>
        <v>12.364724136385714</v>
      </c>
      <c r="AD26">
        <f t="shared" si="1"/>
        <v>950.76437603438069</v>
      </c>
      <c r="AE26">
        <f>'IDT-1'!C26</f>
        <v>0</v>
      </c>
      <c r="AF26" s="26"/>
      <c r="AG26">
        <f t="shared" si="2"/>
        <v>950.76437603438069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5.79</v>
      </c>
      <c r="I27">
        <f>Bawana_NG!Q27</f>
        <v>49.916100304663694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658.11995737286998</v>
      </c>
      <c r="P27" s="77">
        <v>54.302611958247155</v>
      </c>
      <c r="Q27" s="77">
        <v>20.339999999999996</v>
      </c>
      <c r="R27" s="80">
        <v>4.21</v>
      </c>
      <c r="S27" s="80">
        <v>0</v>
      </c>
      <c r="T27" s="78">
        <f>SUMPRODUCT(LTA!F27:AJ27,LTA!F$101:AJ$101,LTA!F$104:AJ$104)</f>
        <v>20.65</v>
      </c>
      <c r="U27" s="78">
        <f>SUMPRODUCT(LTA!F27:AJ27,LTA!F$102:AJ$102,LTA!F$104:AJ$104)</f>
        <v>93.1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-120</v>
      </c>
      <c r="AA27" s="117">
        <f>STOA!I27</f>
        <v>188.08999999999997</v>
      </c>
      <c r="AB27" s="117">
        <f>-STOA!O27</f>
        <v>0</v>
      </c>
      <c r="AC27">
        <f t="shared" si="0"/>
        <v>11.271975719781095</v>
      </c>
      <c r="AD27">
        <f t="shared" si="1"/>
        <v>1028.5689807708616</v>
      </c>
      <c r="AE27">
        <f>'IDT-1'!C27</f>
        <v>-31.751999999999999</v>
      </c>
      <c r="AF27" s="26"/>
      <c r="AG27">
        <f t="shared" si="2"/>
        <v>996.81698077086162</v>
      </c>
      <c r="AI27" s="75">
        <f>PXIL!I27</f>
        <v>0</v>
      </c>
      <c r="AJ27" s="75">
        <f>PXIL!O27</f>
        <v>0</v>
      </c>
      <c r="AK27" s="75">
        <f>RTM_IEX!I27</f>
        <v>38.5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5.79</v>
      </c>
      <c r="I28">
        <f>Bawana_NG!Q28</f>
        <v>49.916100304663694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669.32375767286999</v>
      </c>
      <c r="P28" s="77">
        <v>54.302611958247155</v>
      </c>
      <c r="Q28" s="77">
        <v>20.339999999999996</v>
      </c>
      <c r="R28" s="80">
        <v>10.28</v>
      </c>
      <c r="S28" s="80">
        <v>0</v>
      </c>
      <c r="T28" s="78">
        <f>SUMPRODUCT(LTA!F28:AJ28,LTA!F$101:AJ$101,LTA!F$104:AJ$104)</f>
        <v>21.62</v>
      </c>
      <c r="U28" s="78">
        <f>SUMPRODUCT(LTA!F28:AJ28,LTA!F$102:AJ$102,LTA!F$104:AJ$104)</f>
        <v>92.949999999999989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-140</v>
      </c>
      <c r="AA28" s="117">
        <f>STOA!I28</f>
        <v>188.08999999999997</v>
      </c>
      <c r="AB28" s="117">
        <f>-STOA!O28</f>
        <v>0</v>
      </c>
      <c r="AC28">
        <f t="shared" si="0"/>
        <v>11.524107712865</v>
      </c>
      <c r="AD28">
        <f t="shared" si="1"/>
        <v>1016.7906490777776</v>
      </c>
      <c r="AE28">
        <f>'IDT-1'!C28</f>
        <v>-22.861999999999998</v>
      </c>
      <c r="AF28" s="26"/>
      <c r="AG28">
        <f t="shared" si="2"/>
        <v>993.92864907777766</v>
      </c>
      <c r="AI28" s="75">
        <f>PXIL!I28</f>
        <v>0</v>
      </c>
      <c r="AJ28" s="75">
        <f>PXIL!O28</f>
        <v>0</v>
      </c>
      <c r="AK28" s="75">
        <f>RTM_IEX!I28</f>
        <v>28.88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5.79</v>
      </c>
      <c r="I29">
        <f>Bawana_NG!Q29</f>
        <v>49.916100304663694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669.12643675687002</v>
      </c>
      <c r="P29" s="77">
        <v>54.302611958247155</v>
      </c>
      <c r="Q29" s="77">
        <v>20.339999999999996</v>
      </c>
      <c r="R29" s="80">
        <v>16.97</v>
      </c>
      <c r="S29" s="80">
        <v>0</v>
      </c>
      <c r="T29" s="78">
        <f>SUMPRODUCT(LTA!F29:AJ29,LTA!F$101:AJ$101,LTA!F$104:AJ$104)</f>
        <v>28.07</v>
      </c>
      <c r="U29" s="78">
        <f>SUMPRODUCT(LTA!F29:AJ29,LTA!F$102:AJ$102,LTA!F$104:AJ$104)</f>
        <v>92.05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-155</v>
      </c>
      <c r="AA29" s="117">
        <f>STOA!I29</f>
        <v>188.08999999999997</v>
      </c>
      <c r="AB29" s="117">
        <f>-STOA!O29</f>
        <v>0</v>
      </c>
      <c r="AC29">
        <f t="shared" si="0"/>
        <v>11.80558320163713</v>
      </c>
      <c r="AD29">
        <f t="shared" si="1"/>
        <v>1018.3618526730056</v>
      </c>
      <c r="AE29">
        <f>'IDT-1'!C29</f>
        <v>-8.4670000000000005</v>
      </c>
      <c r="AF29" s="26"/>
      <c r="AG29">
        <f t="shared" si="2"/>
        <v>1009.8948526730056</v>
      </c>
      <c r="AI29" s="75">
        <f>PXIL!I29</f>
        <v>0</v>
      </c>
      <c r="AJ29" s="75">
        <f>PXIL!O29</f>
        <v>0</v>
      </c>
      <c r="AK29" s="75">
        <f>RTM_IEX!I29</f>
        <v>33.69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19.28</v>
      </c>
      <c r="H30">
        <f>PPCL_Spot!Q30</f>
        <v>5.79</v>
      </c>
      <c r="I30">
        <f>Bawana_NG!Q30</f>
        <v>49.916100304663694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669.12643675687002</v>
      </c>
      <c r="P30" s="77">
        <v>54.302611958247155</v>
      </c>
      <c r="Q30" s="77">
        <v>20.339999999999996</v>
      </c>
      <c r="R30" s="80">
        <v>26.3</v>
      </c>
      <c r="S30" s="80">
        <v>0</v>
      </c>
      <c r="T30" s="78">
        <f>SUMPRODUCT(LTA!F30:AJ30,LTA!F$101:AJ$101,LTA!F$104:AJ$104)</f>
        <v>30.91</v>
      </c>
      <c r="U30" s="78">
        <f>SUMPRODUCT(LTA!F30:AJ30,LTA!F$102:AJ$102,LTA!F$104:AJ$104)</f>
        <v>92.03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-175</v>
      </c>
      <c r="AA30" s="117">
        <f>STOA!I30</f>
        <v>188.84999999999997</v>
      </c>
      <c r="AB30" s="117">
        <f>-STOA!O30</f>
        <v>0</v>
      </c>
      <c r="AC30">
        <f t="shared" si="0"/>
        <v>12.020350841729488</v>
      </c>
      <c r="AD30">
        <f t="shared" si="1"/>
        <v>1002.374936129328</v>
      </c>
      <c r="AE30">
        <f>'IDT-1'!C30</f>
        <v>0</v>
      </c>
      <c r="AF30" s="26"/>
      <c r="AG30">
        <f t="shared" si="2"/>
        <v>1002.374936129328</v>
      </c>
      <c r="AI30" s="75">
        <f>PXIL!I30</f>
        <v>0</v>
      </c>
      <c r="AJ30" s="75">
        <f>PXIL!O30</f>
        <v>0</v>
      </c>
      <c r="AK30" s="75">
        <f>RTM_IEX!I30</f>
        <v>25.36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7.1901379512767836</v>
      </c>
      <c r="F31">
        <f>GT_Spot!Q31</f>
        <v>0</v>
      </c>
      <c r="G31">
        <f>PPCL_NG!Q31</f>
        <v>19.28</v>
      </c>
      <c r="H31">
        <f>PPCL_Spot!Q31</f>
        <v>5.46</v>
      </c>
      <c r="I31">
        <f>Bawana_NG!Q31</f>
        <v>49.916100304663694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667.19532885887008</v>
      </c>
      <c r="P31" s="77">
        <v>54.302611958247155</v>
      </c>
      <c r="Q31" s="77">
        <v>20.339999999999996</v>
      </c>
      <c r="R31" s="80">
        <v>26.3</v>
      </c>
      <c r="S31" s="80">
        <v>0</v>
      </c>
      <c r="T31" s="78">
        <f>SUMPRODUCT(LTA!F31:AJ31,LTA!F$101:AJ$101,LTA!F$104:AJ$104)</f>
        <v>37.94</v>
      </c>
      <c r="U31" s="78">
        <f>SUMPRODUCT(LTA!F31:AJ31,LTA!F$102:AJ$102,LTA!F$104:AJ$104)</f>
        <v>92.429999999999993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-180</v>
      </c>
      <c r="AA31" s="117">
        <f>STOA!I31</f>
        <v>189.89999999999998</v>
      </c>
      <c r="AB31" s="117">
        <f>-STOA!O31</f>
        <v>0</v>
      </c>
      <c r="AC31">
        <f t="shared" si="0"/>
        <v>11.985081005060016</v>
      </c>
      <c r="AD31">
        <f t="shared" si="1"/>
        <v>968.26909806799745</v>
      </c>
      <c r="AE31">
        <f>'IDT-1'!C31</f>
        <v>0</v>
      </c>
      <c r="AF31" s="26"/>
      <c r="AG31">
        <f t="shared" si="2"/>
        <v>968.26909806799745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7.1901379512767836</v>
      </c>
      <c r="F32">
        <f>GT_Spot!Q32</f>
        <v>0</v>
      </c>
      <c r="G32">
        <f>PPCL_NG!Q32</f>
        <v>19.28</v>
      </c>
      <c r="H32">
        <f>PPCL_Spot!Q32</f>
        <v>5.46</v>
      </c>
      <c r="I32">
        <f>Bawana_NG!Q32</f>
        <v>49.916100304663694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667.19532885887008</v>
      </c>
      <c r="P32" s="77">
        <v>54.302611958247155</v>
      </c>
      <c r="Q32" s="77">
        <v>20.339999999999996</v>
      </c>
      <c r="R32" s="80">
        <v>26.3</v>
      </c>
      <c r="S32" s="80">
        <v>0</v>
      </c>
      <c r="T32" s="78">
        <f>SUMPRODUCT(LTA!F32:AJ32,LTA!F$101:AJ$101,LTA!F$104:AJ$104)</f>
        <v>47.02</v>
      </c>
      <c r="U32" s="78">
        <f>SUMPRODUCT(LTA!F32:AJ32,LTA!F$102:AJ$102,LTA!F$104:AJ$104)</f>
        <v>92.82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-195</v>
      </c>
      <c r="AA32" s="117">
        <f>STOA!I32</f>
        <v>194.11999999999998</v>
      </c>
      <c r="AB32" s="117">
        <f>-STOA!O32</f>
        <v>0</v>
      </c>
      <c r="AC32">
        <f t="shared" si="0"/>
        <v>12.149943642670994</v>
      </c>
      <c r="AD32">
        <f t="shared" si="1"/>
        <v>976.79423543038661</v>
      </c>
      <c r="AE32">
        <f>'IDT-1'!C32</f>
        <v>0</v>
      </c>
      <c r="AF32" s="26"/>
      <c r="AG32">
        <f t="shared" si="2"/>
        <v>976.79423543038661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19.101599999999998</v>
      </c>
      <c r="F33">
        <f>GT_Spot!Q33</f>
        <v>0</v>
      </c>
      <c r="G33">
        <f>PPCL_NG!Q33</f>
        <v>19.28</v>
      </c>
      <c r="H33">
        <f>PPCL_Spot!Q33</f>
        <v>18.09</v>
      </c>
      <c r="I33">
        <f>Bawana_NG!Q33</f>
        <v>49.916100304663694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667.84220970887009</v>
      </c>
      <c r="P33" s="77">
        <v>54.302611958247155</v>
      </c>
      <c r="Q33" s="77">
        <v>20.339999999999996</v>
      </c>
      <c r="R33" s="80">
        <v>26.3</v>
      </c>
      <c r="S33" s="80">
        <v>0</v>
      </c>
      <c r="T33" s="78">
        <f>SUMPRODUCT(LTA!F33:AJ33,LTA!F$101:AJ$101,LTA!F$104:AJ$104)</f>
        <v>53.650000000000006</v>
      </c>
      <c r="U33" s="78">
        <f>SUMPRODUCT(LTA!F33:AJ33,LTA!F$102:AJ$102,LTA!F$104:AJ$104)</f>
        <v>93.16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-210</v>
      </c>
      <c r="AA33" s="117">
        <f>STOA!I33</f>
        <v>195.61999999999998</v>
      </c>
      <c r="AB33" s="117">
        <f>-STOA!O33</f>
        <v>0</v>
      </c>
      <c r="AC33">
        <f t="shared" si="0"/>
        <v>12.706380973012688</v>
      </c>
      <c r="AD33">
        <f t="shared" si="1"/>
        <v>1009.3361409987682</v>
      </c>
      <c r="AE33">
        <f>'IDT-1'!C33</f>
        <v>0</v>
      </c>
      <c r="AF33" s="26"/>
      <c r="AG33">
        <f t="shared" si="2"/>
        <v>1009.3361409987682</v>
      </c>
      <c r="AI33" s="75">
        <f>PXIL!I33</f>
        <v>0</v>
      </c>
      <c r="AJ33" s="75">
        <f>PXIL!O33</f>
        <v>0</v>
      </c>
      <c r="AK33" s="75">
        <f>RTM_IEX!I33</f>
        <v>14.44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19.101599999999998</v>
      </c>
      <c r="F34">
        <f>GT_Spot!Q34</f>
        <v>0</v>
      </c>
      <c r="G34">
        <f>PPCL_NG!Q34</f>
        <v>19.28</v>
      </c>
      <c r="H34">
        <f>PPCL_Spot!Q34</f>
        <v>18.09</v>
      </c>
      <c r="I34">
        <f>Bawana_NG!Q34</f>
        <v>49.916100304663694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656.01597605887014</v>
      </c>
      <c r="P34" s="77">
        <v>54.302611958247155</v>
      </c>
      <c r="Q34" s="77">
        <v>20.339999999999996</v>
      </c>
      <c r="R34" s="80">
        <v>26.3</v>
      </c>
      <c r="S34" s="80">
        <v>0</v>
      </c>
      <c r="T34" s="78">
        <f>SUMPRODUCT(LTA!F34:AJ34,LTA!F$101:AJ$101,LTA!F$104:AJ$104)</f>
        <v>64.5</v>
      </c>
      <c r="U34" s="78">
        <f>SUMPRODUCT(LTA!F34:AJ34,LTA!F$102:AJ$102,LTA!F$104:AJ$104)</f>
        <v>90.309999999999988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-210</v>
      </c>
      <c r="AA34" s="117">
        <f>STOA!I34</f>
        <v>198.61999999999998</v>
      </c>
      <c r="AB34" s="117">
        <f>-STOA!O34</f>
        <v>0</v>
      </c>
      <c r="AC34">
        <f t="shared" si="0"/>
        <v>12.572038116892688</v>
      </c>
      <c r="AD34">
        <f t="shared" si="1"/>
        <v>994.20425020488813</v>
      </c>
      <c r="AE34">
        <f>'IDT-1'!C34</f>
        <v>0</v>
      </c>
      <c r="AF34" s="26"/>
      <c r="AG34">
        <f t="shared" si="2"/>
        <v>994.20425020488813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19.101599999999998</v>
      </c>
      <c r="F35">
        <f>GT_Spot!Q35</f>
        <v>0</v>
      </c>
      <c r="G35">
        <f>PPCL_NG!Q35</f>
        <v>19.28</v>
      </c>
      <c r="H35">
        <f>PPCL_Spot!Q35</f>
        <v>18.09</v>
      </c>
      <c r="I35">
        <f>Bawana_NG!Q35</f>
        <v>49.916100304663694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660.21076972191486</v>
      </c>
      <c r="P35" s="77">
        <v>54.302611958247155</v>
      </c>
      <c r="Q35" s="77">
        <v>20.339999999999996</v>
      </c>
      <c r="R35" s="80">
        <v>26.3</v>
      </c>
      <c r="S35" s="80">
        <v>0</v>
      </c>
      <c r="T35" s="78">
        <f>SUMPRODUCT(LTA!F35:AJ35,LTA!F$101:AJ$101,LTA!F$104:AJ$104)</f>
        <v>69.040000000000006</v>
      </c>
      <c r="U35" s="78">
        <f>SUMPRODUCT(LTA!F35:AJ35,LTA!F$102:AJ$102,LTA!F$104:AJ$104)</f>
        <v>90.44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-220</v>
      </c>
      <c r="AA35" s="117">
        <f>STOA!I35</f>
        <v>200.11999999999998</v>
      </c>
      <c r="AB35" s="117">
        <f>-STOA!O35</f>
        <v>0</v>
      </c>
      <c r="AC35">
        <f t="shared" si="0"/>
        <v>12.885201489182364</v>
      </c>
      <c r="AD35">
        <f t="shared" si="1"/>
        <v>979.25588049564317</v>
      </c>
      <c r="AE35">
        <f>'IDT-1'!C35</f>
        <v>0</v>
      </c>
      <c r="AF35" s="26"/>
      <c r="AG35">
        <f t="shared" si="2"/>
        <v>979.25588049564317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19.101599999999998</v>
      </c>
      <c r="F36">
        <f>GT_Spot!Q36</f>
        <v>0</v>
      </c>
      <c r="G36">
        <f>PPCL_NG!Q36</f>
        <v>19.28</v>
      </c>
      <c r="H36">
        <f>PPCL_Spot!Q36</f>
        <v>18.09</v>
      </c>
      <c r="I36">
        <f>Bawana_NG!Q36</f>
        <v>49.916100304663694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660.21040682811531</v>
      </c>
      <c r="P36" s="77">
        <v>54.302611958247155</v>
      </c>
      <c r="Q36" s="77">
        <v>20.339999999999996</v>
      </c>
      <c r="R36" s="80">
        <v>26.3</v>
      </c>
      <c r="S36" s="80">
        <v>0</v>
      </c>
      <c r="T36" s="78">
        <f>SUMPRODUCT(LTA!F36:AJ36,LTA!F$101:AJ$101,LTA!F$104:AJ$104)</f>
        <v>82.11</v>
      </c>
      <c r="U36" s="78">
        <f>SUMPRODUCT(LTA!F36:AJ36,LTA!F$102:AJ$102,LTA!F$104:AJ$104)</f>
        <v>90.32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-230</v>
      </c>
      <c r="AA36" s="117">
        <f>STOA!I36</f>
        <v>203.11999999999998</v>
      </c>
      <c r="AB36" s="117">
        <f>-STOA!O36</f>
        <v>0</v>
      </c>
      <c r="AC36">
        <f t="shared" si="0"/>
        <v>13.203120846160834</v>
      </c>
      <c r="AD36">
        <f t="shared" si="1"/>
        <v>974.88759824486522</v>
      </c>
      <c r="AE36">
        <f>'IDT-1'!C36</f>
        <v>0</v>
      </c>
      <c r="AF36" s="26"/>
      <c r="AG36">
        <f t="shared" si="2"/>
        <v>974.88759824486522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49.916100304663694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657.24408369201478</v>
      </c>
      <c r="P37" s="77">
        <v>54.302611958247155</v>
      </c>
      <c r="Q37" s="77">
        <v>20.339999999999996</v>
      </c>
      <c r="R37" s="80">
        <v>26.3</v>
      </c>
      <c r="S37" s="80">
        <v>0</v>
      </c>
      <c r="T37" s="78">
        <f>SUMPRODUCT(LTA!F37:AJ37,LTA!F$101:AJ$101,LTA!F$104:AJ$104)</f>
        <v>90.06</v>
      </c>
      <c r="U37" s="78">
        <f>SUMPRODUCT(LTA!F37:AJ37,LTA!F$102:AJ$102,LTA!F$104:AJ$104)</f>
        <v>90.19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-195</v>
      </c>
      <c r="AA37" s="117">
        <f>STOA!I37</f>
        <v>206.11999999999998</v>
      </c>
      <c r="AB37" s="117">
        <f>-STOA!O37</f>
        <v>0</v>
      </c>
      <c r="AC37">
        <f t="shared" si="0"/>
        <v>12.923096423701459</v>
      </c>
      <c r="AD37">
        <f t="shared" si="1"/>
        <v>973.4798374825009</v>
      </c>
      <c r="AE37">
        <f>'IDT-1'!C37</f>
        <v>0</v>
      </c>
      <c r="AF37" s="26"/>
      <c r="AG37">
        <f t="shared" si="2"/>
        <v>973.4798374825009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5.46</v>
      </c>
      <c r="I38">
        <f>Bawana_NG!Q38</f>
        <v>49.916100304663694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657.24408369201478</v>
      </c>
      <c r="P38" s="77">
        <v>54.302611958247155</v>
      </c>
      <c r="Q38" s="77">
        <v>20.339999999999996</v>
      </c>
      <c r="R38" s="80">
        <v>26.3</v>
      </c>
      <c r="S38" s="80">
        <v>0</v>
      </c>
      <c r="T38" s="78">
        <f>SUMPRODUCT(LTA!F38:AJ38,LTA!F$101:AJ$101,LTA!F$104:AJ$104)</f>
        <v>102.02000000000001</v>
      </c>
      <c r="U38" s="78">
        <f>SUMPRODUCT(LTA!F38:AJ38,LTA!F$102:AJ$102,LTA!F$104:AJ$104)</f>
        <v>90.33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-200</v>
      </c>
      <c r="AA38" s="117">
        <f>STOA!I38</f>
        <v>208.51999999999998</v>
      </c>
      <c r="AB38" s="117">
        <f>-STOA!O38</f>
        <v>0</v>
      </c>
      <c r="AC38">
        <f t="shared" si="0"/>
        <v>13.450212162200248</v>
      </c>
      <c r="AD38">
        <f t="shared" si="1"/>
        <v>942.45272174400213</v>
      </c>
      <c r="AE38">
        <f>'IDT-1'!C38</f>
        <v>0</v>
      </c>
      <c r="AF38" s="26"/>
      <c r="AG38">
        <f t="shared" si="2"/>
        <v>942.45272174400213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-85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7.1277957147050186</v>
      </c>
      <c r="F39">
        <f>GT_Spot!Q39</f>
        <v>0</v>
      </c>
      <c r="G39">
        <f>PPCL_NG!Q39</f>
        <v>19.28</v>
      </c>
      <c r="H39">
        <f>PPCL_Spot!Q39</f>
        <v>5.46</v>
      </c>
      <c r="I39">
        <f>Bawana_NG!Q39</f>
        <v>49.917945171647318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566.21434477207958</v>
      </c>
      <c r="P39" s="77">
        <v>54.31</v>
      </c>
      <c r="Q39" s="77">
        <v>20.336732530120479</v>
      </c>
      <c r="R39" s="80">
        <v>26.3</v>
      </c>
      <c r="S39" s="80">
        <v>0</v>
      </c>
      <c r="T39" s="78">
        <f>SUMPRODUCT(LTA!F39:AJ39,LTA!F$101:AJ$101,LTA!F$104:AJ$104)</f>
        <v>120.49999999999999</v>
      </c>
      <c r="U39" s="78">
        <f>SUMPRODUCT(LTA!F39:AJ39,LTA!F$102:AJ$102,LTA!F$104:AJ$104)</f>
        <v>88.289999999999992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-123</v>
      </c>
      <c r="AA39" s="117">
        <f>STOA!I39</f>
        <v>210.01999999999998</v>
      </c>
      <c r="AB39" s="117">
        <f>-STOA!O39</f>
        <v>0</v>
      </c>
      <c r="AC39">
        <f t="shared" si="0"/>
        <v>11.723394786177098</v>
      </c>
      <c r="AD39">
        <f t="shared" si="1"/>
        <v>993.03342340237509</v>
      </c>
      <c r="AE39">
        <f>'IDT-1'!C39</f>
        <v>0</v>
      </c>
      <c r="AF39" s="26"/>
      <c r="AG39">
        <f t="shared" si="2"/>
        <v>993.03342340237509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7.1277957147050186</v>
      </c>
      <c r="F40">
        <f>GT_Spot!Q40</f>
        <v>0</v>
      </c>
      <c r="G40">
        <f>PPCL_NG!Q40</f>
        <v>19.28</v>
      </c>
      <c r="H40">
        <f>PPCL_Spot!Q40</f>
        <v>5.46</v>
      </c>
      <c r="I40">
        <f>Bawana_NG!Q40</f>
        <v>49.917945171647318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566.21434477207958</v>
      </c>
      <c r="P40" s="77">
        <v>54.31</v>
      </c>
      <c r="Q40" s="77">
        <v>20.336732530120479</v>
      </c>
      <c r="R40" s="80">
        <v>26.3</v>
      </c>
      <c r="S40" s="80">
        <v>0</v>
      </c>
      <c r="T40" s="78">
        <f>SUMPRODUCT(LTA!F40:AJ40,LTA!F$101:AJ$101,LTA!F$104:AJ$104)</f>
        <v>115.02999999999999</v>
      </c>
      <c r="U40" s="78">
        <f>SUMPRODUCT(LTA!F40:AJ40,LTA!F$102:AJ$102,LTA!F$104:AJ$104)</f>
        <v>88.36999999999999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-171.67</v>
      </c>
      <c r="AA40" s="117">
        <f>STOA!I40</f>
        <v>213.01999999999998</v>
      </c>
      <c r="AB40" s="117">
        <f>-STOA!O40</f>
        <v>0</v>
      </c>
      <c r="AC40">
        <f t="shared" si="0"/>
        <v>11.906408151794531</v>
      </c>
      <c r="AD40">
        <f t="shared" si="1"/>
        <v>996.23041003675792</v>
      </c>
      <c r="AE40">
        <f>'IDT-1'!C40</f>
        <v>0</v>
      </c>
      <c r="AF40" s="26"/>
      <c r="AG40">
        <f t="shared" si="2"/>
        <v>996.23041003675792</v>
      </c>
      <c r="AI40" s="75">
        <f>PXIL!I40</f>
        <v>0</v>
      </c>
      <c r="AJ40" s="75">
        <f>PXIL!O40</f>
        <v>0</v>
      </c>
      <c r="AK40" s="75">
        <f>RTM_IEX!I40</f>
        <v>14.44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20.5540454016298</v>
      </c>
      <c r="F41">
        <f>GT_Spot!Q41</f>
        <v>0</v>
      </c>
      <c r="G41">
        <f>PPCL_NG!Q41</f>
        <v>19.28</v>
      </c>
      <c r="H41">
        <f>PPCL_Spot!Q41</f>
        <v>19.62</v>
      </c>
      <c r="I41">
        <f>Bawana_NG!Q41</f>
        <v>49.917945171647318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566.52556132007953</v>
      </c>
      <c r="P41" s="77">
        <v>54.31</v>
      </c>
      <c r="Q41" s="77">
        <v>20.336732530120479</v>
      </c>
      <c r="R41" s="80">
        <v>26.3</v>
      </c>
      <c r="S41" s="80">
        <v>0</v>
      </c>
      <c r="T41" s="78">
        <f>SUMPRODUCT(LTA!F41:AJ41,LTA!F$101:AJ$101,LTA!F$104:AJ$104)</f>
        <v>120.48999999999998</v>
      </c>
      <c r="U41" s="78">
        <f>SUMPRODUCT(LTA!F41:AJ41,LTA!F$102:AJ$102,LTA!F$104:AJ$104)</f>
        <v>88.61999999999999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-160</v>
      </c>
      <c r="AA41" s="117">
        <f>STOA!I41</f>
        <v>216.61999999999998</v>
      </c>
      <c r="AB41" s="117">
        <f>-STOA!O41</f>
        <v>0</v>
      </c>
      <c r="AC41">
        <f t="shared" si="0"/>
        <v>12.003154106477849</v>
      </c>
      <c r="AD41">
        <f t="shared" si="1"/>
        <v>1030.571130316999</v>
      </c>
      <c r="AE41">
        <f>'IDT-1'!C41</f>
        <v>0</v>
      </c>
      <c r="AF41" s="26"/>
      <c r="AG41">
        <f t="shared" si="2"/>
        <v>1030.571130316999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19.95206710605153</v>
      </c>
      <c r="F42">
        <f>GT_Spot!Q42</f>
        <v>0</v>
      </c>
      <c r="G42">
        <f>PPCL_NG!Q42</f>
        <v>19.28</v>
      </c>
      <c r="H42">
        <f>PPCL_Spot!Q42</f>
        <v>19.62</v>
      </c>
      <c r="I42">
        <f>Bawana_NG!Q42</f>
        <v>49.916100304663694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566.52587632778932</v>
      </c>
      <c r="P42" s="77">
        <v>54.302611958247155</v>
      </c>
      <c r="Q42" s="77">
        <v>20.339999999999996</v>
      </c>
      <c r="R42" s="80">
        <v>26.3</v>
      </c>
      <c r="S42" s="80">
        <v>0</v>
      </c>
      <c r="T42" s="78">
        <f>SUMPRODUCT(LTA!F42:AJ42,LTA!F$101:AJ$101,LTA!F$104:AJ$104)</f>
        <v>127.01</v>
      </c>
      <c r="U42" s="78">
        <f>SUMPRODUCT(LTA!F42:AJ42,LTA!F$102:AJ$102,LTA!F$104:AJ$104)</f>
        <v>88.85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-160</v>
      </c>
      <c r="AA42" s="117">
        <f>STOA!I42</f>
        <v>218.11999999999998</v>
      </c>
      <c r="AB42" s="117">
        <f>-STOA!O42</f>
        <v>0</v>
      </c>
      <c r="AC42">
        <f t="shared" si="0"/>
        <v>12.070406973682665</v>
      </c>
      <c r="AD42">
        <f t="shared" si="1"/>
        <v>1038.146248723069</v>
      </c>
      <c r="AE42">
        <f>'IDT-1'!C42</f>
        <v>0</v>
      </c>
      <c r="AF42" s="26"/>
      <c r="AG42">
        <f t="shared" si="2"/>
        <v>1038.146248723069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6.7667372240701535</v>
      </c>
      <c r="F43">
        <f>GT_Spot!Q43</f>
        <v>0</v>
      </c>
      <c r="G43">
        <f>PPCL_NG!Q43</f>
        <v>19.28</v>
      </c>
      <c r="H43">
        <f>PPCL_Spot!Q43</f>
        <v>5.05</v>
      </c>
      <c r="I43">
        <f>Bawana_NG!Q43</f>
        <v>49.917945171647318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569.24819175291793</v>
      </c>
      <c r="P43" s="77">
        <v>54.302611958247155</v>
      </c>
      <c r="Q43" s="77">
        <v>20.339999999999996</v>
      </c>
      <c r="R43" s="80">
        <v>26.3</v>
      </c>
      <c r="S43" s="80">
        <v>0</v>
      </c>
      <c r="T43" s="78">
        <f>SUMPRODUCT(LTA!F43:AJ43,LTA!F$101:AJ$101,LTA!F$104:AJ$104)</f>
        <v>132.57000000000002</v>
      </c>
      <c r="U43" s="78">
        <f>SUMPRODUCT(LTA!F43:AJ43,LTA!F$102:AJ$102,LTA!F$104:AJ$104)</f>
        <v>89.21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-150</v>
      </c>
      <c r="AA43" s="117">
        <f>STOA!I43</f>
        <v>221.11999999999998</v>
      </c>
      <c r="AB43" s="117">
        <f>-STOA!O43</f>
        <v>0</v>
      </c>
      <c r="AC43">
        <f t="shared" si="0"/>
        <v>12.347959406069865</v>
      </c>
      <c r="AD43">
        <f t="shared" si="1"/>
        <v>1089.4975267008128</v>
      </c>
      <c r="AE43">
        <f>'IDT-1'!C43</f>
        <v>-1.27</v>
      </c>
      <c r="AF43" s="26"/>
      <c r="AG43">
        <f t="shared" si="2"/>
        <v>1088.2275267008129</v>
      </c>
      <c r="AI43" s="75">
        <f>PXIL!I43</f>
        <v>0</v>
      </c>
      <c r="AJ43" s="75">
        <f>PXIL!O43</f>
        <v>0</v>
      </c>
      <c r="AK43" s="75">
        <f>RTM_IEX!I43</f>
        <v>57.74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6.7667372240701535</v>
      </c>
      <c r="F44">
        <f>GT_Spot!Q44</f>
        <v>0</v>
      </c>
      <c r="G44">
        <f>PPCL_NG!Q44</f>
        <v>19.28</v>
      </c>
      <c r="H44">
        <f>PPCL_Spot!Q44</f>
        <v>5.07</v>
      </c>
      <c r="I44">
        <f>Bawana_NG!Q44</f>
        <v>49.917945171647318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569.24819175291793</v>
      </c>
      <c r="P44" s="77">
        <v>54.302611958247155</v>
      </c>
      <c r="Q44" s="77">
        <v>20.336732530120479</v>
      </c>
      <c r="R44" s="80">
        <v>26.3</v>
      </c>
      <c r="S44" s="80">
        <v>0</v>
      </c>
      <c r="T44" s="78">
        <f>SUMPRODUCT(LTA!F44:AJ44,LTA!F$101:AJ$101,LTA!F$104:AJ$104)</f>
        <v>138.85</v>
      </c>
      <c r="U44" s="78">
        <f>SUMPRODUCT(LTA!F44:AJ44,LTA!F$102:AJ$102,LTA!F$104:AJ$104)</f>
        <v>89.63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-125</v>
      </c>
      <c r="AA44" s="117">
        <f>STOA!I44</f>
        <v>221.11999999999998</v>
      </c>
      <c r="AB44" s="117">
        <f>-STOA!O44</f>
        <v>0</v>
      </c>
      <c r="AC44">
        <f t="shared" si="0"/>
        <v>12.269769464280042</v>
      </c>
      <c r="AD44">
        <f t="shared" si="1"/>
        <v>1130.912449172723</v>
      </c>
      <c r="AE44">
        <f>'IDT-1'!C44</f>
        <v>-10.584</v>
      </c>
      <c r="AF44" s="26"/>
      <c r="AG44">
        <f t="shared" si="2"/>
        <v>1120.3284491727229</v>
      </c>
      <c r="AI44" s="75">
        <f>PXIL!I44</f>
        <v>0</v>
      </c>
      <c r="AJ44" s="75">
        <f>PXIL!O44</f>
        <v>0</v>
      </c>
      <c r="AK44" s="75">
        <f>RTM_IEX!I44</f>
        <v>67.36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6.7667372240701535</v>
      </c>
      <c r="F45">
        <f>GT_Spot!Q45</f>
        <v>0</v>
      </c>
      <c r="G45">
        <f>PPCL_NG!Q45</f>
        <v>19.28</v>
      </c>
      <c r="H45">
        <f>PPCL_Spot!Q45</f>
        <v>5.07</v>
      </c>
      <c r="I45">
        <f>Bawana_NG!Q45</f>
        <v>49.917945171647318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568.75854812192006</v>
      </c>
      <c r="P45" s="77">
        <v>52.87</v>
      </c>
      <c r="Q45" s="77">
        <v>19.82</v>
      </c>
      <c r="R45" s="80">
        <v>26.3</v>
      </c>
      <c r="S45" s="80">
        <v>0</v>
      </c>
      <c r="T45" s="78">
        <f>SUMPRODUCT(LTA!F45:AJ45,LTA!F$101:AJ$101,LTA!F$104:AJ$104)</f>
        <v>142.76</v>
      </c>
      <c r="U45" s="78">
        <f>SUMPRODUCT(LTA!F45:AJ45,LTA!F$102:AJ$102,LTA!F$104:AJ$104)</f>
        <v>89.91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-80</v>
      </c>
      <c r="AA45" s="117">
        <f>STOA!I45</f>
        <v>222.61999999999998</v>
      </c>
      <c r="AB45" s="117">
        <f>-STOA!O45</f>
        <v>0</v>
      </c>
      <c r="AC45">
        <f t="shared" si="0"/>
        <v>11.602566630330836</v>
      </c>
      <c r="AD45">
        <f t="shared" si="1"/>
        <v>1146.1606638873068</v>
      </c>
      <c r="AE45">
        <f>'IDT-1'!C45</f>
        <v>-35</v>
      </c>
      <c r="AF45" s="26"/>
      <c r="AG45">
        <f t="shared" si="2"/>
        <v>1111.1606638873068</v>
      </c>
      <c r="AI45" s="75">
        <f>PXIL!I45</f>
        <v>0</v>
      </c>
      <c r="AJ45" s="75">
        <f>PXIL!O45</f>
        <v>0</v>
      </c>
      <c r="AK45" s="75">
        <f>RTM_IEX!I45</f>
        <v>33.69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6.7667372240701535</v>
      </c>
      <c r="F46">
        <f>GT_Spot!Q46</f>
        <v>0</v>
      </c>
      <c r="G46">
        <f>PPCL_NG!Q46</f>
        <v>19.28</v>
      </c>
      <c r="H46">
        <f>PPCL_Spot!Q46</f>
        <v>5.07</v>
      </c>
      <c r="I46">
        <f>Bawana_NG!Q46</f>
        <v>49.917945171647318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568.75854812192006</v>
      </c>
      <c r="P46" s="77">
        <v>52.849999999999994</v>
      </c>
      <c r="Q46" s="77">
        <v>19.82</v>
      </c>
      <c r="R46" s="80">
        <v>26.3</v>
      </c>
      <c r="S46" s="80">
        <v>0</v>
      </c>
      <c r="T46" s="78">
        <f>SUMPRODUCT(LTA!F46:AJ46,LTA!F$101:AJ$101,LTA!F$104:AJ$104)</f>
        <v>155.08000000000001</v>
      </c>
      <c r="U46" s="78">
        <f>SUMPRODUCT(LTA!F46:AJ46,LTA!F$102:AJ$102,LTA!F$104:AJ$104)</f>
        <v>90.02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-8.1999999999999993</v>
      </c>
      <c r="AA46" s="117">
        <f>STOA!I46</f>
        <v>222.61999999999998</v>
      </c>
      <c r="AB46" s="117">
        <f>-STOA!O46</f>
        <v>0</v>
      </c>
      <c r="AC46">
        <f t="shared" si="0"/>
        <v>10.955415624681118</v>
      </c>
      <c r="AD46">
        <f t="shared" si="1"/>
        <v>1177.3278148929564</v>
      </c>
      <c r="AE46">
        <f>'IDT-1'!C46</f>
        <v>-33</v>
      </c>
      <c r="AF46" s="26"/>
      <c r="AG46">
        <f t="shared" si="2"/>
        <v>1144.3278148929564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18.474452116481533</v>
      </c>
      <c r="F47">
        <f>GT_Spot!Q47</f>
        <v>0</v>
      </c>
      <c r="G47">
        <f>PPCL_NG!Q47</f>
        <v>19.28</v>
      </c>
      <c r="H47">
        <f>PPCL_Spot!Q47</f>
        <v>17.014682911590128</v>
      </c>
      <c r="I47">
        <f>Bawana_NG!Q47</f>
        <v>49.917945171647318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593.50931916489083</v>
      </c>
      <c r="P47" s="77">
        <v>53.359999999999992</v>
      </c>
      <c r="Q47" s="77">
        <v>19.900000000000002</v>
      </c>
      <c r="R47" s="80">
        <v>26.3</v>
      </c>
      <c r="S47" s="80">
        <v>0</v>
      </c>
      <c r="T47" s="78">
        <f>SUMPRODUCT(LTA!F47:AJ47,LTA!F$101:AJ$101,LTA!F$104:AJ$104)</f>
        <v>159.47</v>
      </c>
      <c r="U47" s="78">
        <f>SUMPRODUCT(LTA!F47:AJ47,LTA!F$102:AJ$102,LTA!F$104:AJ$104)</f>
        <v>92.259999999999991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-70</v>
      </c>
      <c r="AA47" s="117">
        <f>STOA!I47</f>
        <v>222.61999999999998</v>
      </c>
      <c r="AB47" s="117">
        <f>-STOA!O47</f>
        <v>0</v>
      </c>
      <c r="AC47">
        <f t="shared" si="0"/>
        <v>11.816005240962239</v>
      </c>
      <c r="AD47">
        <f t="shared" si="1"/>
        <v>1190.2903941236473</v>
      </c>
      <c r="AE47">
        <f>'IDT-1'!C47</f>
        <v>-18</v>
      </c>
      <c r="AF47" s="26"/>
      <c r="AG47">
        <f t="shared" si="2"/>
        <v>1172.2903941236473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18.474452116481533</v>
      </c>
      <c r="F48">
        <f>GT_Spot!Q48</f>
        <v>0</v>
      </c>
      <c r="G48">
        <f>PPCL_NG!Q48</f>
        <v>19.28</v>
      </c>
      <c r="H48">
        <f>PPCL_Spot!Q48</f>
        <v>17.014682911590128</v>
      </c>
      <c r="I48">
        <f>Bawana_NG!Q48</f>
        <v>49.917945171647318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593.52182357817867</v>
      </c>
      <c r="P48" s="77">
        <v>53.36</v>
      </c>
      <c r="Q48" s="77">
        <v>19.900000000000002</v>
      </c>
      <c r="R48" s="80">
        <v>26.3</v>
      </c>
      <c r="S48" s="80">
        <v>0</v>
      </c>
      <c r="T48" s="78">
        <f>SUMPRODUCT(LTA!F48:AJ48,LTA!F$101:AJ$101,LTA!F$104:AJ$104)</f>
        <v>163.74</v>
      </c>
      <c r="U48" s="78">
        <f>SUMPRODUCT(LTA!F48:AJ48,LTA!F$102:AJ$102,LTA!F$104:AJ$104)</f>
        <v>92.46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-70</v>
      </c>
      <c r="AA48" s="117">
        <f>STOA!I48</f>
        <v>224.11999999999998</v>
      </c>
      <c r="AB48" s="117">
        <f>-STOA!O48</f>
        <v>0</v>
      </c>
      <c r="AC48">
        <f t="shared" si="0"/>
        <v>11.868651279799172</v>
      </c>
      <c r="AD48">
        <f t="shared" si="1"/>
        <v>1196.2202524980983</v>
      </c>
      <c r="AE48">
        <f>'IDT-1'!C48</f>
        <v>-8</v>
      </c>
      <c r="AF48" s="26"/>
      <c r="AG48">
        <f t="shared" si="2"/>
        <v>1188.2202524980983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6.7667372240701535</v>
      </c>
      <c r="F49">
        <f>GT_Spot!Q49</f>
        <v>0</v>
      </c>
      <c r="G49">
        <f>PPCL_NG!Q49</f>
        <v>19.28</v>
      </c>
      <c r="H49">
        <f>PPCL_Spot!Q49</f>
        <v>5.05</v>
      </c>
      <c r="I49">
        <f>Bawana_NG!Q49</f>
        <v>49.916100304663694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597.48038345460247</v>
      </c>
      <c r="P49" s="77">
        <v>52.262538741802288</v>
      </c>
      <c r="Q49" s="77">
        <v>19.579999999999998</v>
      </c>
      <c r="R49" s="80">
        <v>26.3</v>
      </c>
      <c r="S49" s="80">
        <v>0</v>
      </c>
      <c r="T49" s="78">
        <f>SUMPRODUCT(LTA!F49:AJ49,LTA!F$101:AJ$101,LTA!F$104:AJ$104)</f>
        <v>167.08</v>
      </c>
      <c r="U49" s="78">
        <f>SUMPRODUCT(LTA!F49:AJ49,LTA!F$102:AJ$102,LTA!F$104:AJ$104)</f>
        <v>89.58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-70</v>
      </c>
      <c r="AA49" s="117">
        <f>STOA!I49</f>
        <v>224.11999999999998</v>
      </c>
      <c r="AB49" s="117">
        <f>-STOA!O49</f>
        <v>0</v>
      </c>
      <c r="AC49">
        <f t="shared" si="0"/>
        <v>12.194927612134894</v>
      </c>
      <c r="AD49">
        <f t="shared" si="1"/>
        <v>1232.9708321130036</v>
      </c>
      <c r="AE49">
        <f>'IDT-1'!C49</f>
        <v>-8</v>
      </c>
      <c r="AF49" s="26"/>
      <c r="AG49">
        <f t="shared" si="2"/>
        <v>1224.9708321130036</v>
      </c>
      <c r="AI49" s="75">
        <f>PXIL!I49</f>
        <v>0</v>
      </c>
      <c r="AJ49" s="75">
        <f>PXIL!O49</f>
        <v>0</v>
      </c>
      <c r="AK49" s="75">
        <f>RTM_IEX!I49</f>
        <v>57.75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6.7667372240701535</v>
      </c>
      <c r="F50">
        <f>GT_Spot!Q50</f>
        <v>0</v>
      </c>
      <c r="G50">
        <f>PPCL_NG!Q50</f>
        <v>19.28</v>
      </c>
      <c r="H50">
        <f>PPCL_Spot!Q50</f>
        <v>5.07</v>
      </c>
      <c r="I50">
        <f>Bawana_NG!Q50</f>
        <v>49.916100304663694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571.28986139344022</v>
      </c>
      <c r="P50" s="77">
        <v>52.262538741802288</v>
      </c>
      <c r="Q50" s="77">
        <v>19.579999999999998</v>
      </c>
      <c r="R50" s="80">
        <v>26.3</v>
      </c>
      <c r="S50" s="80">
        <v>0</v>
      </c>
      <c r="T50" s="78">
        <f>SUMPRODUCT(LTA!F50:AJ50,LTA!F$101:AJ$101,LTA!F$104:AJ$104)</f>
        <v>169.97000000000003</v>
      </c>
      <c r="U50" s="78">
        <f>SUMPRODUCT(LTA!F50:AJ50,LTA!F$102:AJ$102,LTA!F$104:AJ$104)</f>
        <v>89.73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-21</v>
      </c>
      <c r="AA50" s="117">
        <f>STOA!I50</f>
        <v>224.11999999999998</v>
      </c>
      <c r="AB50" s="117">
        <f>-STOA!O50</f>
        <v>0</v>
      </c>
      <c r="AC50">
        <f t="shared" si="0"/>
        <v>11.344622769409092</v>
      </c>
      <c r="AD50">
        <f t="shared" si="1"/>
        <v>1235.6306148945671</v>
      </c>
      <c r="AE50">
        <f>'IDT-1'!C50</f>
        <v>-8</v>
      </c>
      <c r="AF50" s="26"/>
      <c r="AG50">
        <f t="shared" si="2"/>
        <v>1227.6306148945671</v>
      </c>
      <c r="AI50" s="75">
        <f>PXIL!I50</f>
        <v>0</v>
      </c>
      <c r="AJ50" s="75">
        <f>PXIL!O50</f>
        <v>0</v>
      </c>
      <c r="AK50" s="75">
        <f>RTM_IEX!I50</f>
        <v>33.69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6.7667372240701535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49.916100304663694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616.2495762280796</v>
      </c>
      <c r="P51" s="77">
        <v>52.262538741802288</v>
      </c>
      <c r="Q51" s="77">
        <v>19.579999999999998</v>
      </c>
      <c r="R51" s="80">
        <v>26.3</v>
      </c>
      <c r="S51" s="80">
        <v>0</v>
      </c>
      <c r="T51" s="78">
        <f>SUMPRODUCT(LTA!F51:AJ51,LTA!F$101:AJ$101,LTA!F$104:AJ$104)</f>
        <v>169.37</v>
      </c>
      <c r="U51" s="78">
        <f>SUMPRODUCT(LTA!F51:AJ51,LTA!F$102:AJ$102,LTA!F$104:AJ$104)</f>
        <v>96.38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-37</v>
      </c>
      <c r="AA51" s="117">
        <f>STOA!I51</f>
        <v>224.11999999999998</v>
      </c>
      <c r="AB51" s="117">
        <f>-STOA!O51</f>
        <v>0</v>
      </c>
      <c r="AC51">
        <f t="shared" si="0"/>
        <v>11.807870300309043</v>
      </c>
      <c r="AD51">
        <f t="shared" si="1"/>
        <v>1255.6670821983064</v>
      </c>
      <c r="AE51">
        <f>'IDT-1'!C51</f>
        <v>-21</v>
      </c>
      <c r="AF51" s="26"/>
      <c r="AG51">
        <f t="shared" si="2"/>
        <v>1234.6670821983064</v>
      </c>
      <c r="AI51" s="75">
        <f>PXIL!I51</f>
        <v>0</v>
      </c>
      <c r="AJ51" s="75">
        <f>PXIL!O51</f>
        <v>0</v>
      </c>
      <c r="AK51" s="75">
        <f>RTM_IEX!I51</f>
        <v>19.25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6.7667372240701535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49.916100304663694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640.59856265828307</v>
      </c>
      <c r="P52" s="77">
        <v>54.052603062993647</v>
      </c>
      <c r="Q52" s="77">
        <v>20.020000000000003</v>
      </c>
      <c r="R52" s="80">
        <v>26.3</v>
      </c>
      <c r="S52" s="80">
        <v>0</v>
      </c>
      <c r="T52" s="78">
        <f>SUMPRODUCT(LTA!F52:AJ52,LTA!F$101:AJ$101,LTA!F$104:AJ$104)</f>
        <v>171.14</v>
      </c>
      <c r="U52" s="78">
        <f>SUMPRODUCT(LTA!F52:AJ52,LTA!F$102:AJ$102,LTA!F$104:AJ$104)</f>
        <v>99.69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-70</v>
      </c>
      <c r="AA52" s="117">
        <f>STOA!I52</f>
        <v>224.11999999999998</v>
      </c>
      <c r="AB52" s="117">
        <f>-STOA!O52</f>
        <v>0</v>
      </c>
      <c r="AC52">
        <f t="shared" si="0"/>
        <v>12.379448155153765</v>
      </c>
      <c r="AD52">
        <f t="shared" si="1"/>
        <v>1253.7545550948566</v>
      </c>
      <c r="AE52">
        <f>'IDT-1'!C52</f>
        <v>0</v>
      </c>
      <c r="AF52" s="26"/>
      <c r="AG52">
        <f t="shared" si="2"/>
        <v>1253.7545550948566</v>
      </c>
      <c r="AI52" s="75">
        <f>PXIL!I52</f>
        <v>0</v>
      </c>
      <c r="AJ52" s="75">
        <f>PXIL!O52</f>
        <v>0</v>
      </c>
      <c r="AK52" s="75">
        <f>RTM_IEX!I52</f>
        <v>19.25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6.7667372240701535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47.09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635.55910164103318</v>
      </c>
      <c r="P53" s="77">
        <v>54.052603062993647</v>
      </c>
      <c r="Q53" s="77">
        <v>9.33</v>
      </c>
      <c r="R53" s="80">
        <v>26.3</v>
      </c>
      <c r="S53" s="80">
        <v>0</v>
      </c>
      <c r="T53" s="78">
        <f>SUMPRODUCT(LTA!F53:AJ53,LTA!F$101:AJ$101,LTA!F$104:AJ$104)</f>
        <v>176.05</v>
      </c>
      <c r="U53" s="78">
        <f>SUMPRODUCT(LTA!F53:AJ53,LTA!F$102:AJ$102,LTA!F$104:AJ$104)</f>
        <v>66.08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224.11999999999998</v>
      </c>
      <c r="AB53" s="117">
        <f>-STOA!O53</f>
        <v>0</v>
      </c>
      <c r="AC53">
        <f t="shared" si="0"/>
        <v>11.545611644899457</v>
      </c>
      <c r="AD53">
        <f t="shared" si="1"/>
        <v>1216.0828302831974</v>
      </c>
      <c r="AE53">
        <f>'IDT-1'!C53</f>
        <v>0</v>
      </c>
      <c r="AF53" s="26"/>
      <c r="AG53">
        <f t="shared" si="2"/>
        <v>1216.0828302831974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-42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6.7179679467795577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47.803365745764133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612.38952385719938</v>
      </c>
      <c r="P54" s="77">
        <v>54.052603062993647</v>
      </c>
      <c r="Q54" s="77">
        <v>9.32</v>
      </c>
      <c r="R54" s="80">
        <v>26.3</v>
      </c>
      <c r="S54" s="80">
        <v>0</v>
      </c>
      <c r="T54" s="78">
        <f>SUMPRODUCT(LTA!F54:AJ54,LTA!F$101:AJ$101,LTA!F$104:AJ$104)</f>
        <v>178.05999999999997</v>
      </c>
      <c r="U54" s="78">
        <f>SUMPRODUCT(LTA!F54:AJ54,LTA!F$102:AJ$102,LTA!F$104:AJ$104)</f>
        <v>66.290000000000006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227.11999999999998</v>
      </c>
      <c r="AB54" s="117">
        <f>-STOA!O54</f>
        <v>0</v>
      </c>
      <c r="AC54">
        <f t="shared" si="0"/>
        <v>11.020534453392083</v>
      </c>
      <c r="AD54">
        <f t="shared" si="1"/>
        <v>1241.3129261593447</v>
      </c>
      <c r="AE54">
        <f>'IDT-1'!C54</f>
        <v>0</v>
      </c>
      <c r="AF54" s="26"/>
      <c r="AG54">
        <f t="shared" si="2"/>
        <v>1241.3129261593447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6.4156844402868716</v>
      </c>
      <c r="F55">
        <f>GT_Spot!Q55</f>
        <v>0</v>
      </c>
      <c r="G55">
        <f>PPCL_NG!Q55</f>
        <v>19.28</v>
      </c>
      <c r="H55">
        <f>PPCL_Spot!Q55</f>
        <v>5</v>
      </c>
      <c r="I55">
        <f>Bawana_NG!Q55</f>
        <v>47.09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612.38952385719938</v>
      </c>
      <c r="P55" s="77">
        <v>54.052603062993647</v>
      </c>
      <c r="Q55" s="77">
        <v>9.32</v>
      </c>
      <c r="R55" s="80">
        <v>26.3</v>
      </c>
      <c r="S55" s="80">
        <v>0</v>
      </c>
      <c r="T55" s="78">
        <f>SUMPRODUCT(LTA!F55:AJ55,LTA!F$101:AJ$101,LTA!F$104:AJ$104)</f>
        <v>179.58</v>
      </c>
      <c r="U55" s="78">
        <f>SUMPRODUCT(LTA!F55:AJ55,LTA!F$102:AJ$102,LTA!F$104:AJ$104)</f>
        <v>66.31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227.11999999999998</v>
      </c>
      <c r="AB55" s="117">
        <f>-STOA!O55</f>
        <v>0</v>
      </c>
      <c r="AC55">
        <f t="shared" si="0"/>
        <v>11.025148739972224</v>
      </c>
      <c r="AD55">
        <f t="shared" si="1"/>
        <v>1241.8326626205076</v>
      </c>
      <c r="AE55">
        <f>'IDT-1'!C55</f>
        <v>0</v>
      </c>
      <c r="AF55" s="26"/>
      <c r="AG55">
        <f t="shared" si="2"/>
        <v>1241.8326626205076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6.4156844402868716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47.09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584.88961623702221</v>
      </c>
      <c r="P56" s="77">
        <v>54.052603062993647</v>
      </c>
      <c r="Q56" s="77">
        <v>9.32</v>
      </c>
      <c r="R56" s="80">
        <v>26.3</v>
      </c>
      <c r="S56" s="80">
        <v>0</v>
      </c>
      <c r="T56" s="78">
        <f>SUMPRODUCT(LTA!F56:AJ56,LTA!F$101:AJ$101,LTA!F$104:AJ$104)</f>
        <v>179.65</v>
      </c>
      <c r="U56" s="78">
        <f>SUMPRODUCT(LTA!F56:AJ56,LTA!F$102:AJ$102,LTA!F$104:AJ$104)</f>
        <v>66.61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227.11999999999998</v>
      </c>
      <c r="AB56" s="117">
        <f>-STOA!O56</f>
        <v>0</v>
      </c>
      <c r="AC56">
        <f t="shared" si="0"/>
        <v>10.786405552914665</v>
      </c>
      <c r="AD56">
        <f t="shared" si="1"/>
        <v>1214.9414981873881</v>
      </c>
      <c r="AE56">
        <f>'IDT-1'!C56</f>
        <v>0</v>
      </c>
      <c r="AF56" s="26"/>
      <c r="AG56">
        <f t="shared" si="2"/>
        <v>1214.9414981873881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6.4156844402868716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47.09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588.2887488114269</v>
      </c>
      <c r="P57" s="77">
        <v>54.052603062993647</v>
      </c>
      <c r="Q57" s="77">
        <v>20.020000000000003</v>
      </c>
      <c r="R57" s="80">
        <v>26.3</v>
      </c>
      <c r="S57" s="80">
        <v>0</v>
      </c>
      <c r="T57" s="78">
        <f>SUMPRODUCT(LTA!F57:AJ57,LTA!F$101:AJ$101,LTA!F$104:AJ$104)</f>
        <v>172</v>
      </c>
      <c r="U57" s="78">
        <f>SUMPRODUCT(LTA!F57:AJ57,LTA!F$102:AJ$102,LTA!F$104:AJ$104)</f>
        <v>66.459999999999994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227.11999999999998</v>
      </c>
      <c r="AB57" s="117">
        <f>-STOA!O57</f>
        <v>0</v>
      </c>
      <c r="AC57">
        <f t="shared" si="0"/>
        <v>10.841837919569425</v>
      </c>
      <c r="AD57">
        <f t="shared" si="1"/>
        <v>1221.1851983951381</v>
      </c>
      <c r="AE57">
        <f>'IDT-1'!C57</f>
        <v>0</v>
      </c>
      <c r="AF57" s="26"/>
      <c r="AG57">
        <f t="shared" si="2"/>
        <v>1221.1851983951381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6.4156844402868716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47.09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588.2887488114269</v>
      </c>
      <c r="P58" s="77">
        <v>54.052603062993647</v>
      </c>
      <c r="Q58" s="77">
        <v>20.020000000000003</v>
      </c>
      <c r="R58" s="80">
        <v>26.3</v>
      </c>
      <c r="S58" s="80">
        <v>0</v>
      </c>
      <c r="T58" s="78">
        <f>SUMPRODUCT(LTA!F58:AJ58,LTA!F$101:AJ$101,LTA!F$104:AJ$104)</f>
        <v>160.51000000000002</v>
      </c>
      <c r="U58" s="78">
        <f>SUMPRODUCT(LTA!F58:AJ58,LTA!F$102:AJ$102,LTA!F$104:AJ$104)</f>
        <v>100.37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225.61999999999998</v>
      </c>
      <c r="AB58" s="117">
        <f>-STOA!O58</f>
        <v>0</v>
      </c>
      <c r="AC58">
        <f t="shared" si="0"/>
        <v>11.025933919569425</v>
      </c>
      <c r="AD58">
        <f t="shared" si="1"/>
        <v>1241.9211023951377</v>
      </c>
      <c r="AE58">
        <f>'IDT-1'!C58</f>
        <v>0</v>
      </c>
      <c r="AF58" s="26"/>
      <c r="AG58">
        <f t="shared" si="2"/>
        <v>1241.9211023951377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6.4156844402868716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47.09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590.17809509484266</v>
      </c>
      <c r="P59" s="77">
        <v>54.052603062993647</v>
      </c>
      <c r="Q59" s="77">
        <v>20.020000000000003</v>
      </c>
      <c r="R59" s="80">
        <v>26.3</v>
      </c>
      <c r="S59" s="80">
        <v>0</v>
      </c>
      <c r="T59" s="78">
        <f>SUMPRODUCT(LTA!F59:AJ59,LTA!F$101:AJ$101,LTA!F$104:AJ$104)</f>
        <v>158.82</v>
      </c>
      <c r="U59" s="78">
        <f>SUMPRODUCT(LTA!F59:AJ59,LTA!F$102:AJ$102,LTA!F$104:AJ$104)</f>
        <v>100.4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225.61999999999998</v>
      </c>
      <c r="AB59" s="117">
        <f>-STOA!O59</f>
        <v>0</v>
      </c>
      <c r="AC59">
        <f t="shared" si="0"/>
        <v>11.383077267751297</v>
      </c>
      <c r="AD59">
        <f t="shared" si="1"/>
        <v>1201.7933053303718</v>
      </c>
      <c r="AE59">
        <f>'IDT-1'!C59</f>
        <v>0</v>
      </c>
      <c r="AF59" s="26"/>
      <c r="AG59">
        <f t="shared" si="2"/>
        <v>1201.7933053303718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-40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6.4156844402868716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47.09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623.62693087061518</v>
      </c>
      <c r="P60" s="77">
        <v>54.052603062993647</v>
      </c>
      <c r="Q60" s="77">
        <v>20.04</v>
      </c>
      <c r="R60" s="80">
        <v>26.3</v>
      </c>
      <c r="S60" s="80">
        <v>0</v>
      </c>
      <c r="T60" s="78">
        <f>SUMPRODUCT(LTA!F60:AJ60,LTA!F$101:AJ$101,LTA!F$104:AJ$104)</f>
        <v>157.36000000000001</v>
      </c>
      <c r="U60" s="78">
        <f>SUMPRODUCT(LTA!F60:AJ60,LTA!F$102:AJ$102,LTA!F$104:AJ$104)</f>
        <v>100.43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224.11999999999998</v>
      </c>
      <c r="AB60" s="117">
        <f>-STOA!O60</f>
        <v>0</v>
      </c>
      <c r="AC60">
        <f t="shared" si="0"/>
        <v>11.296693921690283</v>
      </c>
      <c r="AD60">
        <f t="shared" si="1"/>
        <v>1272.4185244522052</v>
      </c>
      <c r="AE60">
        <f>'IDT-1'!C60</f>
        <v>0</v>
      </c>
      <c r="AF60" s="26"/>
      <c r="AG60">
        <f t="shared" si="2"/>
        <v>1272.4185244522052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6.4156844402868716</v>
      </c>
      <c r="F61">
        <f>GT_Spot!Q61</f>
        <v>0</v>
      </c>
      <c r="G61">
        <f>PPCL_NG!Q61</f>
        <v>19.28</v>
      </c>
      <c r="H61">
        <f>PPCL_Spot!Q61</f>
        <v>4.83</v>
      </c>
      <c r="I61">
        <f>Bawana_NG!Q61</f>
        <v>47.09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660.91705687307206</v>
      </c>
      <c r="P61" s="77">
        <v>54.052603062993647</v>
      </c>
      <c r="Q61" s="77">
        <v>20.04</v>
      </c>
      <c r="R61" s="80">
        <v>26.3</v>
      </c>
      <c r="S61" s="80">
        <v>0</v>
      </c>
      <c r="T61" s="78">
        <f>SUMPRODUCT(LTA!F61:AJ61,LTA!F$101:AJ$101,LTA!F$104:AJ$104)</f>
        <v>155.45000000000002</v>
      </c>
      <c r="U61" s="78">
        <f>SUMPRODUCT(LTA!F61:AJ61,LTA!F$102:AJ$102,LTA!F$104:AJ$104)</f>
        <v>100.9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224.11999999999998</v>
      </c>
      <c r="AB61" s="117">
        <f>-STOA!O61</f>
        <v>0</v>
      </c>
      <c r="AC61">
        <f t="shared" si="0"/>
        <v>11.610679030511902</v>
      </c>
      <c r="AD61">
        <f t="shared" si="1"/>
        <v>1307.7846653458405</v>
      </c>
      <c r="AE61">
        <f>'IDT-1'!C61</f>
        <v>0</v>
      </c>
      <c r="AF61" s="26"/>
      <c r="AG61">
        <f t="shared" si="2"/>
        <v>1307.7846653458405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17.918904702970295</v>
      </c>
      <c r="F62">
        <f>GT_Spot!Q62</f>
        <v>0</v>
      </c>
      <c r="G62">
        <f>PPCL_NG!Q62</f>
        <v>19.28</v>
      </c>
      <c r="H62">
        <f>PPCL_Spot!Q62</f>
        <v>14.895319757056091</v>
      </c>
      <c r="I62">
        <f>Bawana_NG!Q62</f>
        <v>47.09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660.91688053159032</v>
      </c>
      <c r="P62" s="77">
        <v>54.302611958247155</v>
      </c>
      <c r="Q62" s="77">
        <v>20.339999999999996</v>
      </c>
      <c r="R62" s="80">
        <v>26.3</v>
      </c>
      <c r="S62" s="80">
        <v>0</v>
      </c>
      <c r="T62" s="78">
        <f>SUMPRODUCT(LTA!F62:AJ62,LTA!F$101:AJ$101,LTA!F$104:AJ$104)</f>
        <v>149.86000000000001</v>
      </c>
      <c r="U62" s="78">
        <f>SUMPRODUCT(LTA!F62:AJ62,LTA!F$102:AJ$102,LTA!F$104:AJ$104)</f>
        <v>96.47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222.61999999999998</v>
      </c>
      <c r="AB62" s="117">
        <f>-STOA!O62</f>
        <v>0</v>
      </c>
      <c r="AC62">
        <f t="shared" si="0"/>
        <v>11.703944709158801</v>
      </c>
      <c r="AD62">
        <f t="shared" si="1"/>
        <v>1318.2897722407049</v>
      </c>
      <c r="AE62">
        <f>'IDT-1'!C62</f>
        <v>0</v>
      </c>
      <c r="AF62" s="26"/>
      <c r="AG62">
        <f t="shared" si="2"/>
        <v>1318.2897722407049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6.4156844402868716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46.309999999999995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672.13886462056462</v>
      </c>
      <c r="P63" s="77">
        <v>54.302611958247155</v>
      </c>
      <c r="Q63" s="77">
        <v>20.339999999999996</v>
      </c>
      <c r="R63" s="80">
        <v>26.3</v>
      </c>
      <c r="S63" s="80">
        <v>0</v>
      </c>
      <c r="T63" s="78">
        <f>SUMPRODUCT(LTA!F63:AJ63,LTA!F$101:AJ$101,LTA!F$104:AJ$104)</f>
        <v>147.03</v>
      </c>
      <c r="U63" s="78">
        <f>SUMPRODUCT(LTA!F63:AJ63,LTA!F$102:AJ$102,LTA!F$104:AJ$104)</f>
        <v>102.14999999999999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221.11999999999998</v>
      </c>
      <c r="AB63" s="117">
        <f>-STOA!O63</f>
        <v>0</v>
      </c>
      <c r="AC63">
        <f t="shared" si="0"/>
        <v>11.915879016968066</v>
      </c>
      <c r="AD63">
        <f t="shared" si="1"/>
        <v>1342.1612820021303</v>
      </c>
      <c r="AE63">
        <f>'IDT-1'!C63</f>
        <v>0</v>
      </c>
      <c r="AF63" s="26"/>
      <c r="AG63">
        <f t="shared" si="2"/>
        <v>1342.1612820021303</v>
      </c>
      <c r="AI63" s="75">
        <f>PXIL!I63</f>
        <v>0</v>
      </c>
      <c r="AJ63" s="75">
        <f>PXIL!O63</f>
        <v>0</v>
      </c>
      <c r="AK63" s="75">
        <f>RTM_IEX!I63</f>
        <v>33.69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6.4156844402868716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46.309999999999995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678.1896783656573</v>
      </c>
      <c r="P64" s="77">
        <v>54.302611958247155</v>
      </c>
      <c r="Q64" s="77">
        <v>20.339999999999996</v>
      </c>
      <c r="R64" s="80">
        <v>26.3</v>
      </c>
      <c r="S64" s="80">
        <v>0</v>
      </c>
      <c r="T64" s="78">
        <f>SUMPRODUCT(LTA!F64:AJ64,LTA!F$101:AJ$101,LTA!F$104:AJ$104)</f>
        <v>137.87</v>
      </c>
      <c r="U64" s="78">
        <f>SUMPRODUCT(LTA!F64:AJ64,LTA!F$102:AJ$102,LTA!F$104:AJ$104)</f>
        <v>103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221.11999999999998</v>
      </c>
      <c r="AB64" s="117">
        <f>-STOA!O64</f>
        <v>0</v>
      </c>
      <c r="AC64">
        <f t="shared" si="0"/>
        <v>11.895910177924883</v>
      </c>
      <c r="AD64">
        <f t="shared" si="1"/>
        <v>1339.9120645862663</v>
      </c>
      <c r="AE64">
        <f>'IDT-1'!C64</f>
        <v>0</v>
      </c>
      <c r="AF64" s="26"/>
      <c r="AG64">
        <f t="shared" si="2"/>
        <v>1339.9120645862663</v>
      </c>
      <c r="AI64" s="75">
        <f>PXIL!I64</f>
        <v>0</v>
      </c>
      <c r="AJ64" s="75">
        <f>PXIL!O64</f>
        <v>0</v>
      </c>
      <c r="AK64" s="75">
        <f>RTM_IEX!I64</f>
        <v>33.68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17.918904702970295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46.309999999999995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677.88436184185719</v>
      </c>
      <c r="P65" s="77">
        <v>54.302611958247155</v>
      </c>
      <c r="Q65" s="77">
        <v>20.339999999999996</v>
      </c>
      <c r="R65" s="80">
        <v>26.3</v>
      </c>
      <c r="S65" s="80">
        <v>0</v>
      </c>
      <c r="T65" s="78">
        <f>SUMPRODUCT(LTA!F65:AJ65,LTA!F$101:AJ$101,LTA!F$104:AJ$104)</f>
        <v>133.86000000000001</v>
      </c>
      <c r="U65" s="78">
        <f>SUMPRODUCT(LTA!F65:AJ65,LTA!F$102:AJ$102,LTA!F$104:AJ$104)</f>
        <v>103.14999999999999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218.11999999999998</v>
      </c>
      <c r="AB65" s="117">
        <f>-STOA!O65</f>
        <v>0</v>
      </c>
      <c r="AC65">
        <f t="shared" si="0"/>
        <v>12.103483730827056</v>
      </c>
      <c r="AD65">
        <f t="shared" si="1"/>
        <v>1363.2923947722477</v>
      </c>
      <c r="AE65">
        <f>'IDT-1'!C65</f>
        <v>0</v>
      </c>
      <c r="AF65" s="26"/>
      <c r="AG65">
        <f t="shared" si="2"/>
        <v>1363.2923947722477</v>
      </c>
      <c r="AI65" s="75">
        <f>PXIL!I65</f>
        <v>0</v>
      </c>
      <c r="AJ65" s="75">
        <f>PXIL!O65</f>
        <v>0</v>
      </c>
      <c r="AK65" s="75">
        <f>RTM_IEX!I65</f>
        <v>52.93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17.918904702970295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46.309999999999995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681.65999742695374</v>
      </c>
      <c r="P66" s="77">
        <v>54.302611958247155</v>
      </c>
      <c r="Q66" s="77">
        <v>20.339999999999996</v>
      </c>
      <c r="R66" s="80">
        <v>26.3</v>
      </c>
      <c r="S66" s="80">
        <v>0</v>
      </c>
      <c r="T66" s="78">
        <f>SUMPRODUCT(LTA!F66:AJ66,LTA!F$101:AJ$101,LTA!F$104:AJ$104)</f>
        <v>129.27000000000001</v>
      </c>
      <c r="U66" s="78">
        <f>SUMPRODUCT(LTA!F66:AJ66,LTA!F$102:AJ$102,LTA!F$104:AJ$104)</f>
        <v>103.41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218.11999999999998</v>
      </c>
      <c r="AB66" s="117">
        <f>-STOA!O66</f>
        <v>0</v>
      </c>
      <c r="AC66">
        <f t="shared" si="0"/>
        <v>12.013949323975906</v>
      </c>
      <c r="AD66">
        <f t="shared" si="1"/>
        <v>1353.2075647641952</v>
      </c>
      <c r="AE66">
        <f>'IDT-1'!C66</f>
        <v>0</v>
      </c>
      <c r="AF66" s="26"/>
      <c r="AG66">
        <f t="shared" si="2"/>
        <v>1353.2075647641952</v>
      </c>
      <c r="AI66" s="75">
        <f>PXIL!I66</f>
        <v>0</v>
      </c>
      <c r="AJ66" s="75">
        <f>PXIL!O66</f>
        <v>0</v>
      </c>
      <c r="AK66" s="75">
        <f>RTM_IEX!I66</f>
        <v>43.31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4.2518472524060851</v>
      </c>
      <c r="F67">
        <f>GT_Spot!Q67</f>
        <v>0</v>
      </c>
      <c r="G67">
        <f>PPCL_NG!Q67</f>
        <v>19.28</v>
      </c>
      <c r="H67">
        <f>PPCL_Spot!Q67</f>
        <v>3.4888370543152285</v>
      </c>
      <c r="I67">
        <f>Bawana_NG!Q67</f>
        <v>46.309999999999995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695.86475618018596</v>
      </c>
      <c r="P67" s="77">
        <v>54.302611958247155</v>
      </c>
      <c r="Q67" s="77">
        <v>20.339999999999996</v>
      </c>
      <c r="R67" s="80">
        <v>26.3</v>
      </c>
      <c r="S67" s="80">
        <v>0</v>
      </c>
      <c r="T67" s="78">
        <f>SUMPRODUCT(LTA!F67:AJ67,LTA!F$101:AJ$101,LTA!F$104:AJ$104)</f>
        <v>109.00999999999999</v>
      </c>
      <c r="U67" s="78">
        <f>SUMPRODUCT(LTA!F67:AJ67,LTA!F$102:AJ$102,LTA!F$104:AJ$104)</f>
        <v>102.91999999999999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218.11999999999998</v>
      </c>
      <c r="AB67" s="117">
        <f>-STOA!O67</f>
        <v>0</v>
      </c>
      <c r="AC67">
        <f t="shared" si="0"/>
        <v>11.780454861517358</v>
      </c>
      <c r="AD67">
        <f t="shared" si="1"/>
        <v>1326.9075975836367</v>
      </c>
      <c r="AE67">
        <f>'IDT-1'!C67</f>
        <v>0</v>
      </c>
      <c r="AF67" s="26"/>
      <c r="AG67">
        <f t="shared" si="2"/>
        <v>1326.9075975836367</v>
      </c>
      <c r="AI67" s="75">
        <f>PXIL!I67</f>
        <v>0</v>
      </c>
      <c r="AJ67" s="75">
        <f>PXIL!O67</f>
        <v>0</v>
      </c>
      <c r="AK67" s="75">
        <f>RTM_IEX!I67</f>
        <v>38.5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4.7117024587612812</v>
      </c>
      <c r="F68">
        <f>GT_Spot!Q68</f>
        <v>0</v>
      </c>
      <c r="G68">
        <f>PPCL_NG!Q68</f>
        <v>19.28</v>
      </c>
      <c r="H68">
        <f>PPCL_Spot!Q68</f>
        <v>4.21</v>
      </c>
      <c r="I68">
        <f>Bawana_NG!Q68</f>
        <v>46.309999999999995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701.91650193965995</v>
      </c>
      <c r="P68" s="77">
        <v>54.302611958247155</v>
      </c>
      <c r="Q68" s="77">
        <v>20.339999999999996</v>
      </c>
      <c r="R68" s="80">
        <v>26.3</v>
      </c>
      <c r="S68" s="80">
        <v>0</v>
      </c>
      <c r="T68" s="78">
        <f>SUMPRODUCT(LTA!F68:AJ68,LTA!F$101:AJ$101,LTA!F$104:AJ$104)</f>
        <v>102.49</v>
      </c>
      <c r="U68" s="78">
        <f>SUMPRODUCT(LTA!F68:AJ68,LTA!F$102:AJ$102,LTA!F$104:AJ$104)</f>
        <v>102.75999999999999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216.01999999999998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11.766839183938684</v>
      </c>
      <c r="AD68">
        <f t="shared" ref="AD68:AD98" si="4">SUM(B68:AB68,AI68:AR68)-AC68</f>
        <v>1325.3739771727298</v>
      </c>
      <c r="AE68">
        <f>'IDT-1'!C68</f>
        <v>0</v>
      </c>
      <c r="AF68" s="26"/>
      <c r="AG68">
        <f t="shared" ref="AG68:AG98" si="5">SUM(AD68:AF68)</f>
        <v>1325.3739771727298</v>
      </c>
      <c r="AI68" s="75">
        <f>PXIL!I68</f>
        <v>0</v>
      </c>
      <c r="AJ68" s="75">
        <f>PXIL!O68</f>
        <v>0</v>
      </c>
      <c r="AK68" s="75">
        <f>RTM_IEX!I68</f>
        <v>38.5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4.7248677248677247</v>
      </c>
      <c r="F69">
        <f>GT_Spot!Q69</f>
        <v>0</v>
      </c>
      <c r="G69">
        <f>PPCL_NG!Q69</f>
        <v>19.28</v>
      </c>
      <c r="H69">
        <f>PPCL_Spot!Q69</f>
        <v>4.21</v>
      </c>
      <c r="I69">
        <f>Bawana_NG!Q69</f>
        <v>46.309999999999995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697.0706406636599</v>
      </c>
      <c r="P69" s="77">
        <v>54.302611958247155</v>
      </c>
      <c r="Q69" s="77">
        <v>20.339999999999996</v>
      </c>
      <c r="R69" s="80">
        <v>26.3</v>
      </c>
      <c r="S69" s="80">
        <v>0</v>
      </c>
      <c r="T69" s="78">
        <f>SUMPRODUCT(LTA!F69:AJ69,LTA!F$101:AJ$101,LTA!F$104:AJ$104)</f>
        <v>100.97</v>
      </c>
      <c r="U69" s="78">
        <f>SUMPRODUCT(LTA!F69:AJ69,LTA!F$102:AJ$102,LTA!F$104:AJ$104)</f>
        <v>102.35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213.01999999999998</v>
      </c>
      <c r="AB69" s="117">
        <f>-STOA!O69</f>
        <v>0</v>
      </c>
      <c r="AC69">
        <f t="shared" si="3"/>
        <v>11.638599459051617</v>
      </c>
      <c r="AD69">
        <f t="shared" si="4"/>
        <v>1310.9295208877231</v>
      </c>
      <c r="AE69">
        <f>'IDT-1'!C69</f>
        <v>0</v>
      </c>
      <c r="AF69" s="26"/>
      <c r="AG69">
        <f t="shared" si="5"/>
        <v>1310.9295208877231</v>
      </c>
      <c r="AI69" s="75">
        <f>PXIL!I69</f>
        <v>0</v>
      </c>
      <c r="AJ69" s="75">
        <f>PXIL!O69</f>
        <v>0</v>
      </c>
      <c r="AK69" s="75">
        <f>RTM_IEX!I69</f>
        <v>19.25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14.44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14.895437731196054</v>
      </c>
      <c r="F70">
        <f>GT_Spot!Q70</f>
        <v>0</v>
      </c>
      <c r="G70">
        <f>PPCL_NG!Q70</f>
        <v>19.28</v>
      </c>
      <c r="H70">
        <f>PPCL_Spot!Q70</f>
        <v>11.846051316227925</v>
      </c>
      <c r="I70">
        <f>Bawana_NG!Q70</f>
        <v>46.309999999999995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697.0706406636599</v>
      </c>
      <c r="P70" s="77">
        <v>54.302611958247155</v>
      </c>
      <c r="Q70" s="77">
        <v>20.339999999999996</v>
      </c>
      <c r="R70" s="80">
        <v>26.3</v>
      </c>
      <c r="S70" s="80">
        <v>0</v>
      </c>
      <c r="T70" s="78">
        <f>SUMPRODUCT(LTA!F70:AJ70,LTA!F$101:AJ$101,LTA!F$104:AJ$104)</f>
        <v>92.29</v>
      </c>
      <c r="U70" s="78">
        <f>SUMPRODUCT(LTA!F70:AJ70,LTA!F$102:AJ$102,LTA!F$104:AJ$104)</f>
        <v>101.97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210.01999999999998</v>
      </c>
      <c r="AB70" s="117">
        <f>-STOA!O70</f>
        <v>0</v>
      </c>
      <c r="AC70">
        <f t="shared" si="3"/>
        <v>11.650879001912065</v>
      </c>
      <c r="AD70">
        <f t="shared" si="4"/>
        <v>1292.2238626674189</v>
      </c>
      <c r="AE70">
        <f>'IDT-1'!C70</f>
        <v>0</v>
      </c>
      <c r="AF70" s="26"/>
      <c r="AG70">
        <f t="shared" si="5"/>
        <v>1292.2238626674189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-10</v>
      </c>
      <c r="AM70" s="75">
        <f>RTM_PXI!I70</f>
        <v>0</v>
      </c>
      <c r="AN70" s="75">
        <f>RTM_PXI!O70</f>
        <v>0</v>
      </c>
      <c r="AO70" s="192">
        <f>GDAM_IEX!I70</f>
        <v>19.25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4.7248677248677247</v>
      </c>
      <c r="F71">
        <f>GT_Spot!Q71</f>
        <v>0</v>
      </c>
      <c r="G71">
        <f>PPCL_NG!Q71</f>
        <v>19.28</v>
      </c>
      <c r="H71">
        <f>PPCL_Spot!Q71</f>
        <v>3.9285969296679757</v>
      </c>
      <c r="I71">
        <f>Bawana_NG!Q71</f>
        <v>46.309999999999995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696.15344414299875</v>
      </c>
      <c r="P71" s="77">
        <v>54.302611958247155</v>
      </c>
      <c r="Q71" s="77">
        <v>20.339999999999996</v>
      </c>
      <c r="R71" s="80">
        <v>26.3</v>
      </c>
      <c r="S71" s="80">
        <v>0</v>
      </c>
      <c r="T71" s="78">
        <f>SUMPRODUCT(LTA!F71:AJ71,LTA!F$101:AJ$101,LTA!F$104:AJ$104)</f>
        <v>83.419999999999987</v>
      </c>
      <c r="U71" s="78">
        <f>SUMPRODUCT(LTA!F71:AJ71,LTA!F$102:AJ$102,LTA!F$104:AJ$104)</f>
        <v>101.41999999999999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206.71999999999997</v>
      </c>
      <c r="AB71" s="117">
        <f>-STOA!O71</f>
        <v>0</v>
      </c>
      <c r="AC71">
        <f t="shared" si="3"/>
        <v>11.536971782650879</v>
      </c>
      <c r="AD71">
        <f t="shared" si="4"/>
        <v>1299.4825489731306</v>
      </c>
      <c r="AE71">
        <f>'IDT-1'!C71</f>
        <v>0</v>
      </c>
      <c r="AF71" s="26"/>
      <c r="AG71">
        <f t="shared" si="5"/>
        <v>1299.4825489731306</v>
      </c>
      <c r="AI71" s="75">
        <f>PXIL!I71</f>
        <v>0</v>
      </c>
      <c r="AJ71" s="75">
        <f>PXIL!O71</f>
        <v>0</v>
      </c>
      <c r="AK71" s="75">
        <f>RTM_IEX!I71</f>
        <v>24.06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24.06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4.7248677248677247</v>
      </c>
      <c r="F72">
        <f>GT_Spot!Q72</f>
        <v>0</v>
      </c>
      <c r="G72">
        <f>PPCL_NG!Q72</f>
        <v>19.28</v>
      </c>
      <c r="H72">
        <f>PPCL_Spot!Q72</f>
        <v>3.9285969296679757</v>
      </c>
      <c r="I72">
        <f>Bawana_NG!Q72</f>
        <v>46.309999999999995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696.15344414299875</v>
      </c>
      <c r="P72" s="77">
        <v>54.302611958247155</v>
      </c>
      <c r="Q72" s="77">
        <v>20.339999999999996</v>
      </c>
      <c r="R72" s="80">
        <v>26.3</v>
      </c>
      <c r="S72" s="80">
        <v>0</v>
      </c>
      <c r="T72" s="78">
        <f>SUMPRODUCT(LTA!F72:AJ72,LTA!F$101:AJ$101,LTA!F$104:AJ$104)</f>
        <v>69.460000000000008</v>
      </c>
      <c r="U72" s="78">
        <f>SUMPRODUCT(LTA!F72:AJ72,LTA!F$102:AJ$102,LTA!F$104:AJ$104)</f>
        <v>100.88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203.71999999999997</v>
      </c>
      <c r="AB72" s="117">
        <f>-STOA!O72</f>
        <v>0</v>
      </c>
      <c r="AC72">
        <f t="shared" si="3"/>
        <v>11.315299782650879</v>
      </c>
      <c r="AD72">
        <f t="shared" si="4"/>
        <v>1274.5142209731307</v>
      </c>
      <c r="AE72">
        <f>'IDT-1'!C72</f>
        <v>0</v>
      </c>
      <c r="AF72" s="26"/>
      <c r="AG72">
        <f t="shared" si="5"/>
        <v>1274.5142209731307</v>
      </c>
      <c r="AI72" s="75">
        <f>PXIL!I72</f>
        <v>0</v>
      </c>
      <c r="AJ72" s="75">
        <f>PXIL!O72</f>
        <v>0</v>
      </c>
      <c r="AK72" s="75">
        <f>RTM_IEX!I72</f>
        <v>11.55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28.88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5.3480823199251626</v>
      </c>
      <c r="F73">
        <f>GT_Spot!Q73</f>
        <v>0</v>
      </c>
      <c r="G73">
        <f>PPCL_NG!Q73</f>
        <v>19.28</v>
      </c>
      <c r="H73">
        <f>PPCL_Spot!Q73</f>
        <v>4.3784362727597292</v>
      </c>
      <c r="I73">
        <f>Bawana_NG!Q73</f>
        <v>46.309999999999995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700.71224300099868</v>
      </c>
      <c r="P73" s="77">
        <v>54.302611958247155</v>
      </c>
      <c r="Q73" s="77">
        <v>20.339999999999996</v>
      </c>
      <c r="R73" s="80">
        <v>19.28</v>
      </c>
      <c r="S73" s="80">
        <v>0</v>
      </c>
      <c r="T73" s="78">
        <f>SUMPRODUCT(LTA!F73:AJ73,LTA!F$101:AJ$101,LTA!F$104:AJ$104)</f>
        <v>59.17</v>
      </c>
      <c r="U73" s="78">
        <f>SUMPRODUCT(LTA!F73:AJ73,LTA!F$102:AJ$102,LTA!F$104:AJ$104)</f>
        <v>100.03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201.61999999999998</v>
      </c>
      <c r="AB73" s="117">
        <f>-STOA!O73</f>
        <v>0</v>
      </c>
      <c r="AC73">
        <f t="shared" si="3"/>
        <v>11.635460087256989</v>
      </c>
      <c r="AD73">
        <f t="shared" si="4"/>
        <v>1310.5759134646737</v>
      </c>
      <c r="AE73">
        <f>'IDT-1'!C73</f>
        <v>0</v>
      </c>
      <c r="AF73" s="26"/>
      <c r="AG73">
        <f t="shared" si="5"/>
        <v>1310.5759134646737</v>
      </c>
      <c r="AI73" s="75">
        <f>PXIL!I73</f>
        <v>0</v>
      </c>
      <c r="AJ73" s="75">
        <f>PXIL!O73</f>
        <v>0</v>
      </c>
      <c r="AK73" s="75">
        <f>RTM_IEX!I73</f>
        <v>48.13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43.31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5.3480823199251626</v>
      </c>
      <c r="F74">
        <f>GT_Spot!Q74</f>
        <v>0</v>
      </c>
      <c r="G74">
        <f>PPCL_NG!Q74</f>
        <v>19.28</v>
      </c>
      <c r="H74">
        <f>PPCL_Spot!Q74</f>
        <v>4.67</v>
      </c>
      <c r="I74">
        <f>Bawana_NG!Q74</f>
        <v>46.309999999999995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700.71224300099868</v>
      </c>
      <c r="P74" s="77">
        <v>54.302611958247155</v>
      </c>
      <c r="Q74" s="77">
        <v>20.339999999999996</v>
      </c>
      <c r="R74" s="80">
        <v>10.56</v>
      </c>
      <c r="S74" s="80">
        <v>0</v>
      </c>
      <c r="T74" s="78">
        <f>SUMPRODUCT(LTA!F74:AJ74,LTA!F$101:AJ$101,LTA!F$104:AJ$104)</f>
        <v>49.900000000000006</v>
      </c>
      <c r="U74" s="78">
        <f>SUMPRODUCT(LTA!F74:AJ74,LTA!F$102:AJ$102,LTA!F$104:AJ$104)</f>
        <v>99.009999999999991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199.51999999999998</v>
      </c>
      <c r="AB74" s="117">
        <f>-STOA!O74</f>
        <v>0</v>
      </c>
      <c r="AC74">
        <f t="shared" si="3"/>
        <v>11.325097848056705</v>
      </c>
      <c r="AD74">
        <f t="shared" si="4"/>
        <v>1275.6178394311144</v>
      </c>
      <c r="AE74">
        <f>'IDT-1'!C74</f>
        <v>0</v>
      </c>
      <c r="AF74" s="26"/>
      <c r="AG74">
        <f t="shared" si="5"/>
        <v>1275.6178394311144</v>
      </c>
      <c r="AI74" s="75">
        <f>PXIL!I74</f>
        <v>0</v>
      </c>
      <c r="AJ74" s="75">
        <f>PXIL!O74</f>
        <v>0</v>
      </c>
      <c r="AK74" s="75">
        <f>RTM_IEX!I74</f>
        <v>24.06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52.93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5.3977549111318988</v>
      </c>
      <c r="F75">
        <f>GT_Spot!Q75</f>
        <v>0</v>
      </c>
      <c r="G75">
        <f>PPCL_NG!Q75</f>
        <v>19.28</v>
      </c>
      <c r="H75">
        <f>PPCL_Spot!Q75</f>
        <v>4.67</v>
      </c>
      <c r="I75">
        <f>Bawana_NG!Q75</f>
        <v>46.8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703.85669303979796</v>
      </c>
      <c r="P75" s="77">
        <v>54.302611958247155</v>
      </c>
      <c r="Q75" s="77">
        <v>20.339999999999996</v>
      </c>
      <c r="R75" s="80">
        <v>0</v>
      </c>
      <c r="S75" s="80">
        <v>0</v>
      </c>
      <c r="T75" s="78">
        <f>SUMPRODUCT(LTA!F75:AJ75,LTA!F$101:AJ$101,LTA!F$104:AJ$104)</f>
        <v>39.97</v>
      </c>
      <c r="U75" s="78">
        <f>SUMPRODUCT(LTA!F75:AJ75,LTA!F$102:AJ$102,LTA!F$104:AJ$104)</f>
        <v>98.19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195.92</v>
      </c>
      <c r="AB75" s="117">
        <f>-STOA!O75</f>
        <v>0</v>
      </c>
      <c r="AC75">
        <f t="shared" si="3"/>
        <v>11.307798127200758</v>
      </c>
      <c r="AD75">
        <f t="shared" si="4"/>
        <v>1273.6692617819763</v>
      </c>
      <c r="AE75">
        <f>'IDT-1'!C75</f>
        <v>0</v>
      </c>
      <c r="AF75" s="26"/>
      <c r="AG75">
        <f t="shared" si="5"/>
        <v>1273.6692617819763</v>
      </c>
      <c r="AI75" s="75">
        <f>PXIL!I75</f>
        <v>0</v>
      </c>
      <c r="AJ75" s="75">
        <f>PXIL!O75</f>
        <v>0</v>
      </c>
      <c r="AK75" s="75">
        <f>RTM_IEX!I75</f>
        <v>33.69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62.56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5.3977549111318988</v>
      </c>
      <c r="F76">
        <f>GT_Spot!Q76</f>
        <v>0</v>
      </c>
      <c r="G76">
        <f>PPCL_NG!Q76</f>
        <v>19.28</v>
      </c>
      <c r="H76">
        <f>PPCL_Spot!Q76</f>
        <v>4.67</v>
      </c>
      <c r="I76">
        <f>Bawana_NG!Q76</f>
        <v>46.8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708.14581207365632</v>
      </c>
      <c r="P76" s="77">
        <v>54.302611958247155</v>
      </c>
      <c r="Q76" s="77">
        <v>20.339999999999996</v>
      </c>
      <c r="R76" s="80">
        <v>0</v>
      </c>
      <c r="S76" s="80">
        <v>0</v>
      </c>
      <c r="T76" s="78">
        <f>SUMPRODUCT(LTA!F76:AJ76,LTA!F$101:AJ$101,LTA!F$104:AJ$104)</f>
        <v>30.189999999999998</v>
      </c>
      <c r="U76" s="78">
        <f>SUMPRODUCT(LTA!F76:AJ76,LTA!F$102:AJ$102,LTA!F$104:AJ$104)</f>
        <v>97.28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194.11999999999998</v>
      </c>
      <c r="AB76" s="117">
        <f>-STOA!O76</f>
        <v>0</v>
      </c>
      <c r="AC76">
        <f t="shared" si="3"/>
        <v>11.18195037469871</v>
      </c>
      <c r="AD76">
        <f t="shared" si="4"/>
        <v>1259.4942285683362</v>
      </c>
      <c r="AE76">
        <f>'IDT-1'!C76</f>
        <v>0</v>
      </c>
      <c r="AF76" s="26"/>
      <c r="AG76">
        <f t="shared" si="5"/>
        <v>1259.4942285683362</v>
      </c>
      <c r="AI76" s="75">
        <f>PXIL!I76</f>
        <v>0</v>
      </c>
      <c r="AJ76" s="75">
        <f>PXIL!O76</f>
        <v>0</v>
      </c>
      <c r="AK76" s="75">
        <f>RTM_IEX!I76</f>
        <v>27.59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62.56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5.3977549111318988</v>
      </c>
      <c r="F77">
        <f>GT_Spot!Q77</f>
        <v>0</v>
      </c>
      <c r="G77">
        <f>PPCL_NG!Q77</f>
        <v>19.28</v>
      </c>
      <c r="H77">
        <f>PPCL_Spot!Q77</f>
        <v>4.67</v>
      </c>
      <c r="I77">
        <f>Bawana_NG!Q77</f>
        <v>46.940000000000005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698.2370387673833</v>
      </c>
      <c r="P77" s="77">
        <v>54.352291605177719</v>
      </c>
      <c r="Q77" s="77">
        <v>20.339999999999996</v>
      </c>
      <c r="R77" s="80">
        <v>0</v>
      </c>
      <c r="S77" s="80">
        <v>0</v>
      </c>
      <c r="T77" s="78">
        <f>SUMPRODUCT(LTA!F77:AJ77,LTA!F$101:AJ$101,LTA!F$104:AJ$104)</f>
        <v>22.48</v>
      </c>
      <c r="U77" s="78">
        <f>SUMPRODUCT(LTA!F77:AJ77,LTA!F$102:AJ$102,LTA!F$104:AJ$104)</f>
        <v>96.089999999999989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20.6</v>
      </c>
      <c r="Z77" s="75">
        <f>IEX!O77</f>
        <v>0</v>
      </c>
      <c r="AA77" s="117">
        <f>STOA!I77</f>
        <v>191.42</v>
      </c>
      <c r="AB77" s="117">
        <f>-STOA!O77</f>
        <v>0</v>
      </c>
      <c r="AC77">
        <f t="shared" si="3"/>
        <v>11.103550350496498</v>
      </c>
      <c r="AD77">
        <f t="shared" si="4"/>
        <v>1250.6635349331962</v>
      </c>
      <c r="AE77">
        <f>'IDT-1'!C77</f>
        <v>0</v>
      </c>
      <c r="AF77" s="26"/>
      <c r="AG77">
        <f t="shared" si="5"/>
        <v>1250.6635349331962</v>
      </c>
      <c r="AI77" s="75">
        <f>PXIL!I77</f>
        <v>0</v>
      </c>
      <c r="AJ77" s="75">
        <f>PXIL!O77</f>
        <v>0</v>
      </c>
      <c r="AK77" s="75">
        <f>RTM_IEX!I77</f>
        <v>35.36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46.6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5.7507106138494111</v>
      </c>
      <c r="F78">
        <f>GT_Spot!Q78</f>
        <v>0</v>
      </c>
      <c r="G78">
        <f>PPCL_NG!Q78</f>
        <v>19.28</v>
      </c>
      <c r="H78">
        <f>PPCL_Spot!Q78</f>
        <v>4.67</v>
      </c>
      <c r="I78">
        <f>Bawana_NG!Q78</f>
        <v>46.940000000000005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702.94654255056366</v>
      </c>
      <c r="P78" s="77">
        <v>54.352291605177719</v>
      </c>
      <c r="Q78" s="77">
        <v>20.339999999999996</v>
      </c>
      <c r="R78" s="80">
        <v>0</v>
      </c>
      <c r="S78" s="80">
        <v>0</v>
      </c>
      <c r="T78" s="78">
        <f>SUMPRODUCT(LTA!F78:AJ78,LTA!F$101:AJ$101,LTA!F$104:AJ$104)</f>
        <v>19.670000000000002</v>
      </c>
      <c r="U78" s="78">
        <f>SUMPRODUCT(LTA!F78:AJ78,LTA!F$102:AJ$102,LTA!F$104:AJ$104)</f>
        <v>94.929999999999993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15.57</v>
      </c>
      <c r="Z78" s="75">
        <f>IEX!O78</f>
        <v>0</v>
      </c>
      <c r="AA78" s="117">
        <f>STOA!I78</f>
        <v>190.51999999999998</v>
      </c>
      <c r="AB78" s="117">
        <f>-STOA!O78</f>
        <v>0</v>
      </c>
      <c r="AC78">
        <f t="shared" si="3"/>
        <v>10.9451719939724</v>
      </c>
      <c r="AD78">
        <f t="shared" si="4"/>
        <v>1232.8243727756183</v>
      </c>
      <c r="AE78">
        <f>'IDT-1'!C78</f>
        <v>0</v>
      </c>
      <c r="AF78" s="26"/>
      <c r="AG78">
        <f t="shared" si="5"/>
        <v>1232.8243727756183</v>
      </c>
      <c r="AI78" s="75">
        <f>PXIL!I78</f>
        <v>0</v>
      </c>
      <c r="AJ78" s="75">
        <f>PXIL!O78</f>
        <v>0</v>
      </c>
      <c r="AK78" s="75">
        <f>RTM_IEX!I78</f>
        <v>30.53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38.270000000000003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5.7507106138494111</v>
      </c>
      <c r="F79">
        <f>GT_Spot!Q79</f>
        <v>0</v>
      </c>
      <c r="G79">
        <f>PPCL_NG!Q79</f>
        <v>19.28</v>
      </c>
      <c r="H79">
        <f>PPCL_Spot!Q79</f>
        <v>3.0510520869265259</v>
      </c>
      <c r="I79">
        <f>Bawana_NG!Q79</f>
        <v>46.8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708.24343505487764</v>
      </c>
      <c r="P79" s="77">
        <v>54.352291605177719</v>
      </c>
      <c r="Q79" s="77">
        <v>20.339999999999996</v>
      </c>
      <c r="R79" s="80">
        <v>0</v>
      </c>
      <c r="S79" s="80">
        <v>0</v>
      </c>
      <c r="T79" s="78">
        <f>SUMPRODUCT(LTA!F79:AJ79,LTA!F$101:AJ$101,LTA!F$104:AJ$104)</f>
        <v>18.29</v>
      </c>
      <c r="U79" s="78">
        <f>SUMPRODUCT(LTA!F79:AJ79,LTA!F$102:AJ$102,LTA!F$104:AJ$104)</f>
        <v>93.72999999999999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10.68</v>
      </c>
      <c r="Z79" s="75">
        <f>IEX!O79</f>
        <v>0</v>
      </c>
      <c r="AA79" s="117">
        <f>STOA!I79</f>
        <v>189.01999999999998</v>
      </c>
      <c r="AB79" s="117">
        <f>-STOA!O79</f>
        <v>0</v>
      </c>
      <c r="AC79">
        <f t="shared" si="3"/>
        <v>10.689513906375314</v>
      </c>
      <c r="AD79">
        <f t="shared" si="4"/>
        <v>1204.0279754544558</v>
      </c>
      <c r="AE79">
        <f>'IDT-1'!C79</f>
        <v>0</v>
      </c>
      <c r="AF79" s="26"/>
      <c r="AG79">
        <f t="shared" si="5"/>
        <v>1204.0279754544558</v>
      </c>
      <c r="AI79" s="75">
        <f>PXIL!I79</f>
        <v>0</v>
      </c>
      <c r="AJ79" s="75">
        <f>PXIL!O79</f>
        <v>0</v>
      </c>
      <c r="AK79" s="75">
        <f>RTM_IEX!I79</f>
        <v>8.9499999999999993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36.229999999999997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5.7507106138494111</v>
      </c>
      <c r="F80">
        <f>GT_Spot!Q80</f>
        <v>0</v>
      </c>
      <c r="G80">
        <f>PPCL_NG!Q80</f>
        <v>19.28</v>
      </c>
      <c r="H80">
        <f>PPCL_Spot!Q80</f>
        <v>4.830000000000001</v>
      </c>
      <c r="I80">
        <f>Bawana_NG!Q80</f>
        <v>46.8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725.91526333196953</v>
      </c>
      <c r="P80" s="77">
        <v>54.352291605177719</v>
      </c>
      <c r="Q80" s="77">
        <v>20.339999999999996</v>
      </c>
      <c r="R80" s="80">
        <v>0</v>
      </c>
      <c r="S80" s="80">
        <v>0</v>
      </c>
      <c r="T80" s="78">
        <f>SUMPRODUCT(LTA!F80:AJ80,LTA!F$101:AJ$101,LTA!F$104:AJ$104)</f>
        <v>18</v>
      </c>
      <c r="U80" s="78">
        <f>SUMPRODUCT(LTA!F80:AJ80,LTA!F$102:AJ$102,LTA!F$104:AJ$104)</f>
        <v>92.72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11.2</v>
      </c>
      <c r="Z80" s="75">
        <f>IEX!O80</f>
        <v>0</v>
      </c>
      <c r="AA80" s="117">
        <f>STOA!I80</f>
        <v>188.11999999999998</v>
      </c>
      <c r="AB80" s="117">
        <f>-STOA!O80</f>
        <v>0</v>
      </c>
      <c r="AC80">
        <f t="shared" si="3"/>
        <v>10.754816736848772</v>
      </c>
      <c r="AD80">
        <f t="shared" si="4"/>
        <v>1211.3834488141479</v>
      </c>
      <c r="AE80">
        <f>'IDT-1'!C80</f>
        <v>0</v>
      </c>
      <c r="AF80" s="26"/>
      <c r="AG80">
        <f t="shared" si="5"/>
        <v>1211.3834488141479</v>
      </c>
      <c r="AI80" s="75">
        <f>PXIL!I80</f>
        <v>0</v>
      </c>
      <c r="AJ80" s="75">
        <f>PXIL!O80</f>
        <v>0</v>
      </c>
      <c r="AK80" s="75">
        <f>RTM_IEX!I80</f>
        <v>7.06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27.77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5.7507106138494111</v>
      </c>
      <c r="F81">
        <f>GT_Spot!Q81</f>
        <v>0</v>
      </c>
      <c r="G81">
        <f>PPCL_NG!Q81</f>
        <v>19.28</v>
      </c>
      <c r="H81">
        <f>PPCL_Spot!Q81</f>
        <v>4.830000000000001</v>
      </c>
      <c r="I81">
        <f>Bawana_NG!Q81</f>
        <v>46.79999999999999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728.55729940487765</v>
      </c>
      <c r="P81" s="77">
        <v>54.352291605177719</v>
      </c>
      <c r="Q81" s="77">
        <v>20.339999999999996</v>
      </c>
      <c r="R81" s="80">
        <v>0</v>
      </c>
      <c r="S81" s="80">
        <v>0</v>
      </c>
      <c r="T81" s="78">
        <f>SUMPRODUCT(LTA!F81:AJ81,LTA!F$101:AJ$101,LTA!F$104:AJ$104)</f>
        <v>17.91</v>
      </c>
      <c r="U81" s="78">
        <f>SUMPRODUCT(LTA!F81:AJ81,LTA!F$102:AJ$102,LTA!F$104:AJ$104)</f>
        <v>92.72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11.29</v>
      </c>
      <c r="Z81" s="75">
        <f>IEX!O81</f>
        <v>0</v>
      </c>
      <c r="AA81" s="117">
        <f>STOA!I81</f>
        <v>188.11999999999998</v>
      </c>
      <c r="AB81" s="117">
        <f>-STOA!O81</f>
        <v>0</v>
      </c>
      <c r="AC81">
        <f t="shared" si="3"/>
        <v>10.843626654290361</v>
      </c>
      <c r="AD81">
        <f t="shared" si="4"/>
        <v>1221.3866749696142</v>
      </c>
      <c r="AE81">
        <f>'IDT-1'!C81</f>
        <v>0</v>
      </c>
      <c r="AF81" s="26"/>
      <c r="AG81">
        <f t="shared" si="5"/>
        <v>1221.3866749696142</v>
      </c>
      <c r="AI81" s="75">
        <f>PXIL!I81</f>
        <v>0</v>
      </c>
      <c r="AJ81" s="75">
        <f>PXIL!O81</f>
        <v>0</v>
      </c>
      <c r="AK81" s="75">
        <f>RTM_IEX!I81</f>
        <v>12.82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29.46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5.7507106138494111</v>
      </c>
      <c r="F82">
        <f>GT_Spot!Q82</f>
        <v>0</v>
      </c>
      <c r="G82">
        <f>PPCL_NG!Q82</f>
        <v>19.28</v>
      </c>
      <c r="H82">
        <f>PPCL_Spot!Q82</f>
        <v>4.830000000000001</v>
      </c>
      <c r="I82">
        <f>Bawana_NG!Q82</f>
        <v>46.79999999999999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726.53674384932197</v>
      </c>
      <c r="P82" s="77">
        <v>54.352291605177719</v>
      </c>
      <c r="Q82" s="77">
        <v>20.339999999999996</v>
      </c>
      <c r="R82" s="80">
        <v>0</v>
      </c>
      <c r="S82" s="80">
        <v>0</v>
      </c>
      <c r="T82" s="78">
        <f>SUMPRODUCT(LTA!F82:AJ82,LTA!F$101:AJ$101,LTA!F$104:AJ$104)</f>
        <v>17.8</v>
      </c>
      <c r="U82" s="78">
        <f>SUMPRODUCT(LTA!F82:AJ82,LTA!F$102:AJ$102,LTA!F$104:AJ$104)</f>
        <v>92.47999999999999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12.08</v>
      </c>
      <c r="Z82" s="75">
        <f>IEX!O82</f>
        <v>0</v>
      </c>
      <c r="AA82" s="117">
        <f>STOA!I82</f>
        <v>188.11999999999998</v>
      </c>
      <c r="AB82" s="117">
        <f>-STOA!O82</f>
        <v>0</v>
      </c>
      <c r="AC82">
        <f t="shared" si="3"/>
        <v>10.821797765401472</v>
      </c>
      <c r="AD82">
        <f t="shared" si="4"/>
        <v>1218.9279483029477</v>
      </c>
      <c r="AE82">
        <f>'IDT-1'!C82</f>
        <v>0</v>
      </c>
      <c r="AF82" s="26"/>
      <c r="AG82">
        <f t="shared" si="5"/>
        <v>1218.9279483029477</v>
      </c>
      <c r="AI82" s="75">
        <f>PXIL!I82</f>
        <v>0</v>
      </c>
      <c r="AJ82" s="75">
        <f>PXIL!O82</f>
        <v>0</v>
      </c>
      <c r="AK82" s="75">
        <f>RTM_IEX!I82</f>
        <v>13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28.38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5.7507106138494111</v>
      </c>
      <c r="F83">
        <f>GT_Spot!Q83</f>
        <v>0</v>
      </c>
      <c r="G83">
        <f>PPCL_NG!Q83</f>
        <v>19.28</v>
      </c>
      <c r="H83">
        <f>PPCL_Spot!Q83</f>
        <v>4.830000000000001</v>
      </c>
      <c r="I83">
        <f>Bawana_NG!Q83</f>
        <v>46.79999999999999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726.53674384932197</v>
      </c>
      <c r="P83" s="77">
        <v>54.352291605177719</v>
      </c>
      <c r="Q83" s="77">
        <v>20.339999999999996</v>
      </c>
      <c r="R83" s="80">
        <v>0</v>
      </c>
      <c r="S83" s="80">
        <v>0</v>
      </c>
      <c r="T83" s="78">
        <f>SUMPRODUCT(LTA!F83:AJ83,LTA!F$101:AJ$101,LTA!F$104:AJ$104)</f>
        <v>17.52</v>
      </c>
      <c r="U83" s="78">
        <f>SUMPRODUCT(LTA!F83:AJ83,LTA!F$102:AJ$102,LTA!F$104:AJ$104)</f>
        <v>92.1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11.03</v>
      </c>
      <c r="Z83" s="75">
        <f>IEX!O83</f>
        <v>0</v>
      </c>
      <c r="AA83" s="117">
        <f>STOA!I83</f>
        <v>188.11999999999998</v>
      </c>
      <c r="AB83" s="117">
        <f>-STOA!O83</f>
        <v>0</v>
      </c>
      <c r="AC83">
        <f t="shared" si="3"/>
        <v>10.809829765401473</v>
      </c>
      <c r="AD83">
        <f t="shared" si="4"/>
        <v>1217.5799163029476</v>
      </c>
      <c r="AE83">
        <f>'IDT-1'!C83</f>
        <v>0</v>
      </c>
      <c r="AF83" s="26"/>
      <c r="AG83">
        <f t="shared" si="5"/>
        <v>1217.5799163029476</v>
      </c>
      <c r="AI83" s="75">
        <f>PXIL!I83</f>
        <v>0</v>
      </c>
      <c r="AJ83" s="75">
        <f>PXIL!O83</f>
        <v>0</v>
      </c>
      <c r="AK83" s="75">
        <f>RTM_IEX!I83</f>
        <v>8.14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33.590000000000003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4.423983127448027</v>
      </c>
      <c r="F84">
        <f>GT_Spot!Q84</f>
        <v>0</v>
      </c>
      <c r="G84">
        <f>PPCL_NG!Q84</f>
        <v>19.28</v>
      </c>
      <c r="H84">
        <f>PPCL_Spot!Q84</f>
        <v>2.84</v>
      </c>
      <c r="I84">
        <f>Bawana_NG!Q84</f>
        <v>46.79999999999999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724.51636386044697</v>
      </c>
      <c r="P84" s="77">
        <v>54.352291605177719</v>
      </c>
      <c r="Q84" s="77">
        <v>20.339999999999996</v>
      </c>
      <c r="R84" s="80">
        <v>0</v>
      </c>
      <c r="S84" s="80">
        <v>0</v>
      </c>
      <c r="T84" s="78">
        <f>SUMPRODUCT(LTA!F84:AJ84,LTA!F$101:AJ$101,LTA!F$104:AJ$104)</f>
        <v>17.21</v>
      </c>
      <c r="U84" s="78">
        <f>SUMPRODUCT(LTA!F84:AJ84,LTA!F$102:AJ$102,LTA!F$104:AJ$104)</f>
        <v>91.78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14.43</v>
      </c>
      <c r="Z84" s="75">
        <f>IEX!O84</f>
        <v>0</v>
      </c>
      <c r="AA84" s="117">
        <f>STOA!I84</f>
        <v>188.11999999999998</v>
      </c>
      <c r="AB84" s="117">
        <f>-STOA!O84</f>
        <v>0</v>
      </c>
      <c r="AC84">
        <f t="shared" si="3"/>
        <v>10.74587921961904</v>
      </c>
      <c r="AD84">
        <f t="shared" si="4"/>
        <v>1210.3767593734538</v>
      </c>
      <c r="AE84">
        <f>'IDT-1'!C84</f>
        <v>0</v>
      </c>
      <c r="AF84" s="26"/>
      <c r="AG84">
        <f t="shared" si="5"/>
        <v>1210.3767593734538</v>
      </c>
      <c r="AI84" s="75">
        <f>PXIL!I84</f>
        <v>0</v>
      </c>
      <c r="AJ84" s="75">
        <f>PXIL!O84</f>
        <v>0</v>
      </c>
      <c r="AK84" s="75">
        <f>RTM_IEX!I84</f>
        <v>8.19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28.84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4.423983127448027</v>
      </c>
      <c r="F85">
        <f>GT_Spot!Q85</f>
        <v>0</v>
      </c>
      <c r="G85">
        <f>PPCL_NG!Q85</f>
        <v>19.28</v>
      </c>
      <c r="H85">
        <f>PPCL_Spot!Q85</f>
        <v>2.0699999999999998</v>
      </c>
      <c r="I85">
        <f>Bawana_NG!Q85</f>
        <v>46.02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719.11835586044697</v>
      </c>
      <c r="P85" s="77">
        <v>54.352291605177719</v>
      </c>
      <c r="Q85" s="77">
        <v>20.339999999999996</v>
      </c>
      <c r="R85" s="80">
        <v>0</v>
      </c>
      <c r="S85" s="80">
        <v>0</v>
      </c>
      <c r="T85" s="78">
        <f>SUMPRODUCT(LTA!F85:AJ85,LTA!F$101:AJ$101,LTA!F$104:AJ$104)</f>
        <v>16.89</v>
      </c>
      <c r="U85" s="78">
        <f>SUMPRODUCT(LTA!F85:AJ85,LTA!F$102:AJ$102,LTA!F$104:AJ$104)</f>
        <v>91.449999999999989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15.71</v>
      </c>
      <c r="Z85" s="75">
        <f>IEX!O85</f>
        <v>0</v>
      </c>
      <c r="AA85" s="117">
        <f>STOA!I85</f>
        <v>188.11999999999998</v>
      </c>
      <c r="AB85" s="117">
        <f>-STOA!O85</f>
        <v>0</v>
      </c>
      <c r="AC85">
        <f t="shared" si="3"/>
        <v>10.852992749219041</v>
      </c>
      <c r="AD85">
        <f t="shared" si="4"/>
        <v>1222.4416378438536</v>
      </c>
      <c r="AE85">
        <f>'IDT-1'!C85</f>
        <v>0</v>
      </c>
      <c r="AF85" s="26"/>
      <c r="AG85">
        <f t="shared" si="5"/>
        <v>1222.4416378438536</v>
      </c>
      <c r="AI85" s="75">
        <f>PXIL!I85</f>
        <v>0</v>
      </c>
      <c r="AJ85" s="75">
        <f>PXIL!O85</f>
        <v>0</v>
      </c>
      <c r="AK85" s="75">
        <f>RTM_IEX!I85</f>
        <v>23.06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32.46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4.423983127448027</v>
      </c>
      <c r="F86">
        <f>GT_Spot!Q86</f>
        <v>0</v>
      </c>
      <c r="G86">
        <f>PPCL_NG!Q86</f>
        <v>19.28</v>
      </c>
      <c r="H86">
        <f>PPCL_Spot!Q86</f>
        <v>3.0390196710738473</v>
      </c>
      <c r="I86">
        <f>Bawana_NG!Q86</f>
        <v>46.02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712.61792445487765</v>
      </c>
      <c r="P86" s="77">
        <v>54.352291605177719</v>
      </c>
      <c r="Q86" s="77">
        <v>20.339999999999996</v>
      </c>
      <c r="R86" s="80">
        <v>0</v>
      </c>
      <c r="S86" s="80">
        <v>0</v>
      </c>
      <c r="T86" s="78">
        <f>SUMPRODUCT(LTA!F86:AJ86,LTA!F$101:AJ$101,LTA!F$104:AJ$104)</f>
        <v>16.559999999999999</v>
      </c>
      <c r="U86" s="78">
        <f>SUMPRODUCT(LTA!F86:AJ86,LTA!F$102:AJ$102,LTA!F$104:AJ$104)</f>
        <v>91.05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22.13</v>
      </c>
      <c r="Z86" s="75">
        <f>IEX!O86</f>
        <v>0</v>
      </c>
      <c r="AA86" s="117">
        <f>STOA!I86</f>
        <v>188.11999999999998</v>
      </c>
      <c r="AB86" s="117">
        <f>-STOA!O86</f>
        <v>0</v>
      </c>
      <c r="AC86">
        <f t="shared" si="3"/>
        <v>10.867324325955478</v>
      </c>
      <c r="AD86">
        <f t="shared" si="4"/>
        <v>1224.0558945326216</v>
      </c>
      <c r="AE86">
        <f>'IDT-1'!C86</f>
        <v>0</v>
      </c>
      <c r="AF86" s="26"/>
      <c r="AG86">
        <f t="shared" si="5"/>
        <v>1224.0558945326216</v>
      </c>
      <c r="AI86" s="75">
        <f>PXIL!I86</f>
        <v>0</v>
      </c>
      <c r="AJ86" s="75">
        <f>PXIL!O86</f>
        <v>0</v>
      </c>
      <c r="AK86" s="75">
        <f>RTM_IEX!I86</f>
        <v>20.3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36.69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4.423983127448027</v>
      </c>
      <c r="F87">
        <f>GT_Spot!Q87</f>
        <v>0</v>
      </c>
      <c r="G87">
        <f>PPCL_NG!Q87</f>
        <v>19.28</v>
      </c>
      <c r="H87">
        <f>PPCL_Spot!Q87</f>
        <v>3.0390196710738473</v>
      </c>
      <c r="I87">
        <f>Bawana_NG!Q87</f>
        <v>46.02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701.10467601068262</v>
      </c>
      <c r="P87" s="77">
        <v>54.352291605177719</v>
      </c>
      <c r="Q87" s="77">
        <v>20.339999999999996</v>
      </c>
      <c r="R87" s="80">
        <v>0</v>
      </c>
      <c r="S87" s="80">
        <v>0</v>
      </c>
      <c r="T87" s="78">
        <f>SUMPRODUCT(LTA!F87:AJ87,LTA!F$101:AJ$101,LTA!F$104:AJ$104)</f>
        <v>16.07</v>
      </c>
      <c r="U87" s="78">
        <f>SUMPRODUCT(LTA!F87:AJ87,LTA!F$102:AJ$102,LTA!F$104:AJ$104)</f>
        <v>90.759999999999991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14.77</v>
      </c>
      <c r="Z87" s="75">
        <f>IEX!O87</f>
        <v>0</v>
      </c>
      <c r="AA87" s="117">
        <f>STOA!I87</f>
        <v>219.78999999999996</v>
      </c>
      <c r="AB87" s="117">
        <f>-STOA!O87</f>
        <v>0</v>
      </c>
      <c r="AC87">
        <f t="shared" si="3"/>
        <v>10.994807739646566</v>
      </c>
      <c r="AD87">
        <f t="shared" si="4"/>
        <v>1238.4151626747357</v>
      </c>
      <c r="AE87">
        <f>'IDT-1'!C87</f>
        <v>0</v>
      </c>
      <c r="AF87" s="26"/>
      <c r="AG87">
        <f t="shared" si="5"/>
        <v>1238.4151626747357</v>
      </c>
      <c r="AI87" s="75">
        <f>PXIL!I87</f>
        <v>0</v>
      </c>
      <c r="AJ87" s="75">
        <f>PXIL!O87</f>
        <v>0</v>
      </c>
      <c r="AK87" s="75">
        <f>RTM_IEX!I87</f>
        <v>27.7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31.76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4.423983127448027</v>
      </c>
      <c r="F88">
        <f>GT_Spot!Q88</f>
        <v>0</v>
      </c>
      <c r="G88">
        <f>PPCL_NG!Q88</f>
        <v>19.28</v>
      </c>
      <c r="H88">
        <f>PPCL_Spot!Q88</f>
        <v>3.0390196710738473</v>
      </c>
      <c r="I88">
        <f>Bawana_NG!Q88</f>
        <v>46.02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701.10467601068262</v>
      </c>
      <c r="P88" s="77">
        <v>54.352291605177719</v>
      </c>
      <c r="Q88" s="77">
        <v>20.339999999999996</v>
      </c>
      <c r="R88" s="80">
        <v>0</v>
      </c>
      <c r="S88" s="80">
        <v>0</v>
      </c>
      <c r="T88" s="78">
        <f>SUMPRODUCT(LTA!F88:AJ88,LTA!F$101:AJ$101,LTA!F$104:AJ$104)</f>
        <v>15.53</v>
      </c>
      <c r="U88" s="78">
        <f>SUMPRODUCT(LTA!F88:AJ88,LTA!F$102:AJ$102,LTA!F$104:AJ$104)</f>
        <v>90.8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21.79</v>
      </c>
      <c r="Z88" s="75">
        <f>IEX!O88</f>
        <v>0</v>
      </c>
      <c r="AA88" s="117">
        <f>STOA!I88</f>
        <v>219.78999999999996</v>
      </c>
      <c r="AB88" s="117">
        <f>-STOA!O88</f>
        <v>0</v>
      </c>
      <c r="AC88">
        <f t="shared" si="3"/>
        <v>11.078935739646566</v>
      </c>
      <c r="AD88">
        <f t="shared" si="4"/>
        <v>1247.8910346747357</v>
      </c>
      <c r="AE88">
        <f>'IDT-1'!C88</f>
        <v>0</v>
      </c>
      <c r="AF88" s="26"/>
      <c r="AG88">
        <f t="shared" si="5"/>
        <v>1247.8910346747357</v>
      </c>
      <c r="AI88" s="75">
        <f>PXIL!I88</f>
        <v>0</v>
      </c>
      <c r="AJ88" s="75">
        <f>PXIL!O88</f>
        <v>0</v>
      </c>
      <c r="AK88" s="75">
        <f>RTM_IEX!I88</f>
        <v>30.22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32.28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4.423983127448027</v>
      </c>
      <c r="F89">
        <f>GT_Spot!Q89</f>
        <v>0</v>
      </c>
      <c r="G89">
        <f>PPCL_NG!Q89</f>
        <v>19.28</v>
      </c>
      <c r="H89">
        <f>PPCL_Spot!Q89</f>
        <v>3.0390196710738473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706.50268401068251</v>
      </c>
      <c r="P89" s="77">
        <v>54.352291605177719</v>
      </c>
      <c r="Q89" s="77">
        <v>20.339999999999996</v>
      </c>
      <c r="R89" s="80">
        <v>0</v>
      </c>
      <c r="S89" s="80">
        <v>0</v>
      </c>
      <c r="T89" s="78">
        <f>SUMPRODUCT(LTA!F89:AJ89,LTA!F$101:AJ$101,LTA!F$104:AJ$104)</f>
        <v>15.05</v>
      </c>
      <c r="U89" s="78">
        <f>SUMPRODUCT(LTA!F89:AJ89,LTA!F$102:AJ$102,LTA!F$104:AJ$104)</f>
        <v>90.97999999999999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14.88</v>
      </c>
      <c r="Z89" s="75">
        <f>IEX!O89</f>
        <v>0</v>
      </c>
      <c r="AA89" s="117">
        <f>STOA!I89</f>
        <v>219.78999999999996</v>
      </c>
      <c r="AB89" s="117">
        <f>-STOA!O89</f>
        <v>0</v>
      </c>
      <c r="AC89">
        <f t="shared" si="3"/>
        <v>11.202382210046563</v>
      </c>
      <c r="AD89">
        <f t="shared" si="4"/>
        <v>1261.7955962043357</v>
      </c>
      <c r="AE89">
        <f>'IDT-1'!C89</f>
        <v>0</v>
      </c>
      <c r="AF89" s="26"/>
      <c r="AG89">
        <f t="shared" si="5"/>
        <v>1261.7955962043357</v>
      </c>
      <c r="AI89" s="75">
        <f>PXIL!I89</f>
        <v>0</v>
      </c>
      <c r="AJ89" s="75">
        <f>PXIL!O89</f>
        <v>0</v>
      </c>
      <c r="AK89" s="75">
        <f>RTM_IEX!I89</f>
        <v>21.67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56.67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4.5566286215978931</v>
      </c>
      <c r="F90">
        <f>GT_Spot!Q90</f>
        <v>0</v>
      </c>
      <c r="G90">
        <f>PPCL_NG!Q90</f>
        <v>19.28</v>
      </c>
      <c r="H90">
        <f>PPCL_Spot!Q90</f>
        <v>3.0390196710738473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706.50268401068251</v>
      </c>
      <c r="P90" s="77">
        <v>54.352291605177719</v>
      </c>
      <c r="Q90" s="77">
        <v>20.339999999999996</v>
      </c>
      <c r="R90" s="80">
        <v>0</v>
      </c>
      <c r="S90" s="80">
        <v>0</v>
      </c>
      <c r="T90" s="78">
        <f>SUMPRODUCT(LTA!F90:AJ90,LTA!F$101:AJ$101,LTA!F$104:AJ$104)</f>
        <v>14.55</v>
      </c>
      <c r="U90" s="78">
        <f>SUMPRODUCT(LTA!F90:AJ90,LTA!F$102:AJ$102,LTA!F$104:AJ$104)</f>
        <v>90.74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30.04</v>
      </c>
      <c r="Z90" s="75">
        <f>IEX!O90</f>
        <v>0</v>
      </c>
      <c r="AA90" s="117">
        <f>STOA!I90</f>
        <v>219.78999999999996</v>
      </c>
      <c r="AB90" s="117">
        <f>-STOA!O90</f>
        <v>0</v>
      </c>
      <c r="AC90">
        <f t="shared" si="3"/>
        <v>11.391429490395083</v>
      </c>
      <c r="AD90">
        <f t="shared" si="4"/>
        <v>1283.0891944181369</v>
      </c>
      <c r="AE90">
        <f>'IDT-1'!C90</f>
        <v>0</v>
      </c>
      <c r="AF90" s="26"/>
      <c r="AG90">
        <f t="shared" si="5"/>
        <v>1283.0891944181369</v>
      </c>
      <c r="AI90" s="75">
        <f>PXIL!I90</f>
        <v>0</v>
      </c>
      <c r="AJ90" s="75">
        <f>PXIL!O90</f>
        <v>0</v>
      </c>
      <c r="AK90" s="75">
        <f>RTM_IEX!I90</f>
        <v>24.03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61.24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4.5566286215978931</v>
      </c>
      <c r="F91">
        <f>GT_Spot!Q91</f>
        <v>0</v>
      </c>
      <c r="G91">
        <f>PPCL_NG!Q91</f>
        <v>19.28</v>
      </c>
      <c r="H91">
        <f>PPCL_Spot!Q91</f>
        <v>2.2007099064214262</v>
      </c>
      <c r="I91">
        <f>Bawana_NG!Q91</f>
        <v>46.021950082630624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712.03494980870323</v>
      </c>
      <c r="P91" s="77">
        <v>54.352291605177719</v>
      </c>
      <c r="Q91" s="77">
        <v>20.339999999999996</v>
      </c>
      <c r="R91" s="80">
        <v>0</v>
      </c>
      <c r="S91" s="80">
        <v>0</v>
      </c>
      <c r="T91" s="78">
        <f>SUMPRODUCT(LTA!F91:AJ91,LTA!F$101:AJ$101,LTA!F$104:AJ$104)</f>
        <v>14.7</v>
      </c>
      <c r="U91" s="78">
        <f>SUMPRODUCT(LTA!F91:AJ91,LTA!F$102:AJ$102,LTA!F$104:AJ$104)</f>
        <v>90.389999999999986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13.99</v>
      </c>
      <c r="Z91" s="75">
        <f>IEX!O91</f>
        <v>0</v>
      </c>
      <c r="AA91" s="117">
        <f>STOA!I91</f>
        <v>274.16999999999996</v>
      </c>
      <c r="AB91" s="117">
        <f>-STOA!O91</f>
        <v>0</v>
      </c>
      <c r="AC91">
        <f t="shared" si="3"/>
        <v>11.47050546421587</v>
      </c>
      <c r="AD91">
        <f t="shared" si="4"/>
        <v>1291.9960245603149</v>
      </c>
      <c r="AE91">
        <f>'IDT-1'!C91</f>
        <v>0</v>
      </c>
      <c r="AF91" s="26"/>
      <c r="AG91">
        <f t="shared" si="5"/>
        <v>1291.9960245603149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51.43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4.5566286215978931</v>
      </c>
      <c r="F92">
        <f>GT_Spot!Q92</f>
        <v>0</v>
      </c>
      <c r="G92">
        <f>PPCL_NG!Q92</f>
        <v>19.28</v>
      </c>
      <c r="H92">
        <f>PPCL_Spot!Q92</f>
        <v>3.0390196710738473</v>
      </c>
      <c r="I92">
        <f>Bawana_NG!Q92</f>
        <v>46.79999999999999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712.03494980870323</v>
      </c>
      <c r="P92" s="77">
        <v>54.352291605177719</v>
      </c>
      <c r="Q92" s="77">
        <v>20.339999999999996</v>
      </c>
      <c r="R92" s="80">
        <v>0</v>
      </c>
      <c r="S92" s="80">
        <v>0</v>
      </c>
      <c r="T92" s="78">
        <f>SUMPRODUCT(LTA!F92:AJ92,LTA!F$101:AJ$101,LTA!F$104:AJ$104)</f>
        <v>14.9</v>
      </c>
      <c r="U92" s="78">
        <f>SUMPRODUCT(LTA!F92:AJ92,LTA!F$102:AJ$102,LTA!F$104:AJ$104)</f>
        <v>90.1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32.68</v>
      </c>
      <c r="Z92" s="75">
        <f>IEX!O92</f>
        <v>0</v>
      </c>
      <c r="AA92" s="117">
        <f>STOA!I92</f>
        <v>274.16999999999996</v>
      </c>
      <c r="AB92" s="117">
        <f>-STOA!O92</f>
        <v>0</v>
      </c>
      <c r="AC92">
        <f t="shared" si="3"/>
        <v>11.697953429417664</v>
      </c>
      <c r="AD92">
        <f t="shared" si="4"/>
        <v>1317.614936277135</v>
      </c>
      <c r="AE92">
        <f>'IDT-1'!C92</f>
        <v>0</v>
      </c>
      <c r="AF92" s="26"/>
      <c r="AG92">
        <f t="shared" si="5"/>
        <v>1317.614936277135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57.06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4.5566286215978931</v>
      </c>
      <c r="F93">
        <f>GT_Spot!Q93</f>
        <v>0</v>
      </c>
      <c r="G93">
        <f>PPCL_NG!Q93</f>
        <v>19.28</v>
      </c>
      <c r="H93">
        <f>PPCL_Spot!Q93</f>
        <v>3.0390196710738473</v>
      </c>
      <c r="I93">
        <f>Bawana_NG!Q93</f>
        <v>46.79999999999999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712.03494980870323</v>
      </c>
      <c r="P93" s="77">
        <v>54.352291605177719</v>
      </c>
      <c r="Q93" s="77">
        <v>20.339999999999996</v>
      </c>
      <c r="R93" s="80">
        <v>0</v>
      </c>
      <c r="S93" s="80">
        <v>0</v>
      </c>
      <c r="T93" s="78">
        <f>SUMPRODUCT(LTA!F93:AJ93,LTA!F$101:AJ$101,LTA!F$104:AJ$104)</f>
        <v>15.15</v>
      </c>
      <c r="U93" s="78">
        <f>SUMPRODUCT(LTA!F93:AJ93,LTA!F$102:AJ$102,LTA!F$104:AJ$104)</f>
        <v>90.13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44.47</v>
      </c>
      <c r="Z93" s="75">
        <f>IEX!O93</f>
        <v>0</v>
      </c>
      <c r="AA93" s="117">
        <f>STOA!I93</f>
        <v>274.16999999999996</v>
      </c>
      <c r="AB93" s="117">
        <f>-STOA!O93</f>
        <v>0</v>
      </c>
      <c r="AC93">
        <f t="shared" si="3"/>
        <v>12.148530617472549</v>
      </c>
      <c r="AD93">
        <f t="shared" si="4"/>
        <v>1318.1443590890804</v>
      </c>
      <c r="AE93">
        <f>'IDT-1'!C93</f>
        <v>0</v>
      </c>
      <c r="AF93" s="26"/>
      <c r="AG93">
        <f t="shared" si="5"/>
        <v>1318.1443590890804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-25</v>
      </c>
      <c r="AM93" s="75">
        <f>RTM_PXI!I93</f>
        <v>0</v>
      </c>
      <c r="AN93" s="75">
        <f>RTM_PXI!O93</f>
        <v>0</v>
      </c>
      <c r="AO93" s="192">
        <f>GDAM_IEX!I93</f>
        <v>70.97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4.5566286215978931</v>
      </c>
      <c r="F94">
        <f>GT_Spot!Q94</f>
        <v>0</v>
      </c>
      <c r="G94">
        <f>PPCL_NG!Q94</f>
        <v>19.28</v>
      </c>
      <c r="H94">
        <f>PPCL_Spot!Q94</f>
        <v>3.0390196710738473</v>
      </c>
      <c r="I94">
        <f>Bawana_NG!Q94</f>
        <v>46.79999999999999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706.9068422087031</v>
      </c>
      <c r="P94" s="77">
        <v>54.352291605177719</v>
      </c>
      <c r="Q94" s="77">
        <v>20.339999999999996</v>
      </c>
      <c r="R94" s="80">
        <v>0</v>
      </c>
      <c r="S94" s="80">
        <v>0</v>
      </c>
      <c r="T94" s="78">
        <f>SUMPRODUCT(LTA!F94:AJ94,LTA!F$101:AJ$101,LTA!F$104:AJ$104)</f>
        <v>15.38</v>
      </c>
      <c r="U94" s="78">
        <f>SUMPRODUCT(LTA!F94:AJ94,LTA!F$102:AJ$102,LTA!F$104:AJ$104)</f>
        <v>90.22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57.37</v>
      </c>
      <c r="Z94" s="75">
        <f>IEX!O94</f>
        <v>0</v>
      </c>
      <c r="AA94" s="117">
        <f>STOA!I94</f>
        <v>274.16999999999996</v>
      </c>
      <c r="AB94" s="117">
        <f>-STOA!O94</f>
        <v>0</v>
      </c>
      <c r="AC94">
        <f t="shared" si="3"/>
        <v>12.053754082537665</v>
      </c>
      <c r="AD94">
        <f t="shared" si="4"/>
        <v>1357.6910280240149</v>
      </c>
      <c r="AE94">
        <f>'IDT-1'!C94</f>
        <v>0</v>
      </c>
      <c r="AF94" s="26"/>
      <c r="AG94">
        <f t="shared" si="5"/>
        <v>1357.6910280240149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77.33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4.5566286215978931</v>
      </c>
      <c r="F95">
        <f>GT_Spot!Q95</f>
        <v>0</v>
      </c>
      <c r="G95">
        <f>PPCL_NG!Q95</f>
        <v>19.28</v>
      </c>
      <c r="H95">
        <f>PPCL_Spot!Q95</f>
        <v>3.1409815567364801</v>
      </c>
      <c r="I95">
        <f>Bawana_NG!Q95</f>
        <v>46.79999999999999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703.48610711268259</v>
      </c>
      <c r="P95" s="77">
        <v>54.352291605177719</v>
      </c>
      <c r="Q95" s="77">
        <v>20.339999999999996</v>
      </c>
      <c r="R95" s="80">
        <v>0</v>
      </c>
      <c r="S95" s="80">
        <v>0</v>
      </c>
      <c r="T95" s="78">
        <f>SUMPRODUCT(LTA!F95:AJ95,LTA!F$101:AJ$101,LTA!F$104:AJ$104)</f>
        <v>15.46</v>
      </c>
      <c r="U95" s="78">
        <f>SUMPRODUCT(LTA!F95:AJ95,LTA!F$102:AJ$102,LTA!F$104:AJ$104)</f>
        <v>90.199999999999989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64.58</v>
      </c>
      <c r="Z95" s="75">
        <f>IEX!O95</f>
        <v>0</v>
      </c>
      <c r="AA95" s="117">
        <f>STOA!I95</f>
        <v>274.14</v>
      </c>
      <c r="AB95" s="117">
        <f>-STOA!O95</f>
        <v>0</v>
      </c>
      <c r="AC95">
        <f t="shared" si="3"/>
        <v>12.307028878286514</v>
      </c>
      <c r="AD95">
        <f t="shared" si="4"/>
        <v>1386.2189800179083</v>
      </c>
      <c r="AE95">
        <f>'IDT-1'!C95</f>
        <v>0</v>
      </c>
      <c r="AF95" s="26"/>
      <c r="AG95">
        <f t="shared" si="5"/>
        <v>1386.2189800179083</v>
      </c>
      <c r="AI95" s="75">
        <f>PXIL!I95</f>
        <v>0</v>
      </c>
      <c r="AJ95" s="75">
        <f>PXIL!O95</f>
        <v>0</v>
      </c>
      <c r="AK95" s="75">
        <f>RTM_IEX!I95</f>
        <v>17.64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84.55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4.5566286215978931</v>
      </c>
      <c r="F96">
        <f>GT_Spot!Q96</f>
        <v>0</v>
      </c>
      <c r="G96">
        <f>PPCL_NG!Q96</f>
        <v>19.28</v>
      </c>
      <c r="H96">
        <f>PPCL_Spot!Q96</f>
        <v>3.1409815567364801</v>
      </c>
      <c r="I96">
        <f>Bawana_NG!Q96</f>
        <v>46.79999999999999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703.48610711268259</v>
      </c>
      <c r="P96" s="77">
        <v>54.352291605177719</v>
      </c>
      <c r="Q96" s="77">
        <v>20.339999999999996</v>
      </c>
      <c r="R96" s="80">
        <v>0</v>
      </c>
      <c r="S96" s="80">
        <v>0</v>
      </c>
      <c r="T96" s="78">
        <f>SUMPRODUCT(LTA!F96:AJ96,LTA!F$101:AJ$101,LTA!F$104:AJ$104)</f>
        <v>15.54</v>
      </c>
      <c r="U96" s="78">
        <f>SUMPRODUCT(LTA!F96:AJ96,LTA!F$102:AJ$102,LTA!F$104:AJ$104)</f>
        <v>90.36999999999999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78.540000000000006</v>
      </c>
      <c r="Z96" s="75">
        <f>IEX!O96</f>
        <v>0</v>
      </c>
      <c r="AA96" s="117">
        <f>STOA!I96</f>
        <v>274.14</v>
      </c>
      <c r="AB96" s="117">
        <f>-STOA!O96</f>
        <v>0</v>
      </c>
      <c r="AC96">
        <f t="shared" si="3"/>
        <v>12.404708878286513</v>
      </c>
      <c r="AD96">
        <f t="shared" si="4"/>
        <v>1397.2213000179079</v>
      </c>
      <c r="AE96">
        <f>'IDT-1'!C96</f>
        <v>0</v>
      </c>
      <c r="AF96" s="26"/>
      <c r="AG96">
        <f t="shared" si="5"/>
        <v>1397.2213000179079</v>
      </c>
      <c r="AI96" s="75">
        <f>PXIL!I96</f>
        <v>0</v>
      </c>
      <c r="AJ96" s="75">
        <f>PXIL!O96</f>
        <v>0</v>
      </c>
      <c r="AK96" s="75">
        <f>RTM_IEX!I96</f>
        <v>18.850000000000001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80.23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4.5566286215978931</v>
      </c>
      <c r="F97">
        <f>GT_Spot!Q97</f>
        <v>0</v>
      </c>
      <c r="G97">
        <f>PPCL_NG!Q97</f>
        <v>19.28</v>
      </c>
      <c r="H97">
        <f>PPCL_Spot!Q97</f>
        <v>2.3199999999999998</v>
      </c>
      <c r="I97">
        <f>Bawana_NG!Q97</f>
        <v>46.8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703.48610711268259</v>
      </c>
      <c r="P97" s="77">
        <v>54.352291605177719</v>
      </c>
      <c r="Q97" s="77">
        <v>20.339999999999996</v>
      </c>
      <c r="R97" s="80">
        <v>0</v>
      </c>
      <c r="S97" s="80">
        <v>0</v>
      </c>
      <c r="T97" s="78">
        <f>SUMPRODUCT(LTA!F97:AJ97,LTA!F$101:AJ$101,LTA!F$104:AJ$104)</f>
        <v>15.62</v>
      </c>
      <c r="U97" s="78">
        <f>SUMPRODUCT(LTA!F97:AJ97,LTA!F$102:AJ$102,LTA!F$104:AJ$104)</f>
        <v>90.5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73.819999999999993</v>
      </c>
      <c r="Z97" s="75">
        <f>IEX!O97</f>
        <v>0</v>
      </c>
      <c r="AA97" s="117">
        <f>STOA!I97</f>
        <v>274.14</v>
      </c>
      <c r="AB97" s="117">
        <f>-STOA!O97</f>
        <v>0</v>
      </c>
      <c r="AC97">
        <f t="shared" si="3"/>
        <v>12.337908240587234</v>
      </c>
      <c r="AD97">
        <f t="shared" si="4"/>
        <v>1389.6971190988711</v>
      </c>
      <c r="AE97">
        <f>'IDT-1'!C97</f>
        <v>0</v>
      </c>
      <c r="AF97" s="26"/>
      <c r="AG97">
        <f t="shared" si="5"/>
        <v>1389.6971190988711</v>
      </c>
      <c r="AI97" s="75">
        <f>PXIL!I97</f>
        <v>0</v>
      </c>
      <c r="AJ97" s="75">
        <f>PXIL!O97</f>
        <v>0</v>
      </c>
      <c r="AK97" s="75">
        <f>RTM_IEX!I97</f>
        <v>11.88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84.94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4.5566286215978931</v>
      </c>
      <c r="F98">
        <f>GT_Spot!Q98</f>
        <v>0</v>
      </c>
      <c r="G98">
        <f>PPCL_NG!Q98</f>
        <v>19.28</v>
      </c>
      <c r="H98">
        <f>PPCL_Spot!Q98</f>
        <v>3.1409815567364801</v>
      </c>
      <c r="I98">
        <f>Bawana_NG!Q98</f>
        <v>46.79999999999999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703.48610711268259</v>
      </c>
      <c r="P98" s="77">
        <v>54.352291605177719</v>
      </c>
      <c r="Q98" s="77">
        <v>20.339999999999996</v>
      </c>
      <c r="R98" s="80">
        <v>0</v>
      </c>
      <c r="S98" s="80">
        <v>0</v>
      </c>
      <c r="T98" s="78">
        <f>SUMPRODUCT(LTA!F98:AJ98,LTA!F$101:AJ$101,LTA!F$104:AJ$104)</f>
        <v>15.71</v>
      </c>
      <c r="U98" s="78">
        <f>SUMPRODUCT(LTA!F98:AJ98,LTA!F$102:AJ$102,LTA!F$104:AJ$104)</f>
        <v>90.53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69.88</v>
      </c>
      <c r="Z98" s="75">
        <f>IEX!O98</f>
        <v>0</v>
      </c>
      <c r="AA98" s="117">
        <f>STOA!I98</f>
        <v>274.05</v>
      </c>
      <c r="AB98" s="117">
        <f>-STOA!O98</f>
        <v>0</v>
      </c>
      <c r="AC98">
        <f t="shared" si="3"/>
        <v>12.311692878286513</v>
      </c>
      <c r="AD98">
        <f t="shared" si="4"/>
        <v>1386.7443160179082</v>
      </c>
      <c r="AE98">
        <f>'IDT-1'!C98</f>
        <v>0</v>
      </c>
      <c r="AF98" s="26"/>
      <c r="AG98">
        <f t="shared" si="5"/>
        <v>1386.7443160179082</v>
      </c>
      <c r="AI98" s="75">
        <f>PXIL!I98</f>
        <v>0</v>
      </c>
      <c r="AJ98" s="75">
        <f>PXIL!O98</f>
        <v>0</v>
      </c>
      <c r="AK98" s="75">
        <f>RTM_IEX!I98</f>
        <v>12.88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84.05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0.18991270383032835</v>
      </c>
      <c r="F99">
        <f t="shared" si="6"/>
        <v>0</v>
      </c>
      <c r="G99">
        <f t="shared" si="6"/>
        <v>0.46271999999999947</v>
      </c>
      <c r="H99">
        <f t="shared" si="6"/>
        <v>0.14808705549029449</v>
      </c>
      <c r="I99">
        <f t="shared" si="6"/>
        <v>1.1517730254117489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15.579712982555428</v>
      </c>
      <c r="P99" s="77">
        <f t="shared" si="6"/>
        <v>1.3002030889274889</v>
      </c>
      <c r="Q99" s="77">
        <f t="shared" si="6"/>
        <v>0.47561923253011967</v>
      </c>
      <c r="R99" s="80">
        <f t="shared" si="6"/>
        <v>0.2980499999999997</v>
      </c>
      <c r="S99" s="80">
        <f t="shared" si="6"/>
        <v>0</v>
      </c>
      <c r="T99" s="78">
        <f t="shared" si="6"/>
        <v>1.6149699999999994</v>
      </c>
      <c r="U99" s="78">
        <f t="shared" si="6"/>
        <v>2.2077199999999997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0.16538250000000002</v>
      </c>
      <c r="Z99" s="75">
        <f t="shared" si="6"/>
        <v>-1.1179675</v>
      </c>
      <c r="AA99" s="117">
        <f t="shared" si="6"/>
        <v>5.4906075000000012</v>
      </c>
      <c r="AB99" s="117">
        <f t="shared" si="6"/>
        <v>0</v>
      </c>
      <c r="AC99">
        <f t="shared" si="6"/>
        <v>0.27485513408007178</v>
      </c>
      <c r="AD99">
        <f t="shared" si="6"/>
        <v>28.344695454665324</v>
      </c>
      <c r="AE99">
        <f t="shared" si="6"/>
        <v>-7.2983750000000014E-2</v>
      </c>
      <c r="AG99">
        <f t="shared" si="6"/>
        <v>28.271711704665325</v>
      </c>
      <c r="AI99">
        <f t="shared" si="6"/>
        <v>0</v>
      </c>
      <c r="AJ99">
        <f t="shared" si="6"/>
        <v>0</v>
      </c>
      <c r="AK99">
        <f t="shared" si="6"/>
        <v>0.41273250000000006</v>
      </c>
      <c r="AL99">
        <f t="shared" si="6"/>
        <v>-0.18325</v>
      </c>
      <c r="AM99">
        <f t="shared" si="6"/>
        <v>0</v>
      </c>
      <c r="AN99">
        <f t="shared" si="6"/>
        <v>0</v>
      </c>
      <c r="AO99">
        <f t="shared" si="6"/>
        <v>0.42327750000000003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44799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66.654682413821874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816.74692786077014</v>
      </c>
      <c r="P3" s="77">
        <v>59.682870748953782</v>
      </c>
      <c r="Q3" s="77">
        <v>24.569999999999997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426.18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-56</v>
      </c>
      <c r="AA3" s="117">
        <f>STOA!J3</f>
        <v>298.85000000000002</v>
      </c>
      <c r="AB3" s="117">
        <f>-STOA!P3</f>
        <v>0</v>
      </c>
      <c r="AC3">
        <f>SUMIF(B3:AB3,"&gt;0")*$AC$2-SUMIF(B3:AB3,"&lt;0")*($AC$2/(1-$AC$2))+SUMIF(AI3:AR3,"&gt;0")*$AC$2-SUMIF(AI3:AR3,"&lt;0")*($AC$2/(1-$AC$2))</f>
        <v>16.282537309794609</v>
      </c>
      <c r="AD3">
        <f>SUM(B3:AB3,AI3:AR3)-AC3</f>
        <v>1721.5086182074406</v>
      </c>
      <c r="AE3">
        <f>'IDT-1'!F3</f>
        <v>0</v>
      </c>
      <c r="AF3" s="26"/>
      <c r="AG3">
        <f>SUM(AD3:AF3)</f>
        <v>1721.5086182074406</v>
      </c>
      <c r="AI3" s="75">
        <f>PXIL!J3</f>
        <v>0</v>
      </c>
      <c r="AJ3" s="75">
        <f>PXIL!P3</f>
        <v>0</v>
      </c>
      <c r="AK3" s="75">
        <f>RTM_IEX!J3</f>
        <v>59.22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810.22681426077008</v>
      </c>
      <c r="P4" s="77">
        <v>59.682870748953782</v>
      </c>
      <c r="Q4" s="77">
        <v>24.569999999999997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426.14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-73</v>
      </c>
      <c r="AA4" s="117">
        <f>STOA!J4</f>
        <v>298.85000000000002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16.391975272750297</v>
      </c>
      <c r="AD4">
        <f t="shared" ref="AD4:AD67" si="1">SUM(B4:AB4,AI4:AR4)-AC4</f>
        <v>1699.684384230663</v>
      </c>
      <c r="AE4">
        <f>'IDT-1'!F4</f>
        <v>0</v>
      </c>
      <c r="AF4" s="26"/>
      <c r="AG4">
        <f t="shared" ref="AG4:AG67" si="2">SUM(AD4:AF4)</f>
        <v>1699.684384230663</v>
      </c>
      <c r="AI4" s="75">
        <f>PXIL!J4</f>
        <v>0</v>
      </c>
      <c r="AJ4" s="75">
        <f>PXIL!P4</f>
        <v>0</v>
      </c>
      <c r="AK4" s="75">
        <f>RTM_IEX!J4</f>
        <v>62.06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809.37066964728444</v>
      </c>
      <c r="P5" s="77">
        <v>59.682870748953782</v>
      </c>
      <c r="Q5" s="77">
        <v>24.569999999999997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426.25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-98</v>
      </c>
      <c r="AA5" s="117">
        <f>STOA!J5</f>
        <v>298.85000000000002</v>
      </c>
      <c r="AB5" s="117">
        <f>-STOA!P5</f>
        <v>0</v>
      </c>
      <c r="AC5">
        <f t="shared" si="0"/>
        <v>16.484690388206506</v>
      </c>
      <c r="AD5">
        <f t="shared" si="1"/>
        <v>1659.9055245017209</v>
      </c>
      <c r="AE5">
        <f>'IDT-1'!F5</f>
        <v>0</v>
      </c>
      <c r="AF5" s="26"/>
      <c r="AG5">
        <f t="shared" si="2"/>
        <v>1659.9055245017209</v>
      </c>
      <c r="AI5" s="75">
        <f>PXIL!J5</f>
        <v>0</v>
      </c>
      <c r="AJ5" s="75">
        <f>PXIL!P5</f>
        <v>0</v>
      </c>
      <c r="AK5" s="75">
        <f>RTM_IEX!J5</f>
        <v>48.12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23.14</v>
      </c>
      <c r="H6">
        <f>PPCL_Spot!T6</f>
        <v>6.75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809.37066964728444</v>
      </c>
      <c r="P6" s="77">
        <v>59.682870748953782</v>
      </c>
      <c r="Q6" s="77">
        <v>24.569999999999997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426.35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-118</v>
      </c>
      <c r="AA6" s="117">
        <f>STOA!J6</f>
        <v>298.85000000000002</v>
      </c>
      <c r="AB6" s="117">
        <f>-STOA!P6</f>
        <v>0</v>
      </c>
      <c r="AC6">
        <f t="shared" si="0"/>
        <v>16.664804938650416</v>
      </c>
      <c r="AD6">
        <f t="shared" si="1"/>
        <v>1640.0154099512774</v>
      </c>
      <c r="AE6">
        <f>'IDT-1'!F6</f>
        <v>0</v>
      </c>
      <c r="AF6" s="26"/>
      <c r="AG6">
        <f t="shared" si="2"/>
        <v>1640.0154099512774</v>
      </c>
      <c r="AI6" s="75">
        <f>PXIL!J6</f>
        <v>0</v>
      </c>
      <c r="AJ6" s="75">
        <f>PXIL!P6</f>
        <v>0</v>
      </c>
      <c r="AK6" s="75">
        <f>RTM_IEX!J6</f>
        <v>48.12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6.75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796.60688323049203</v>
      </c>
      <c r="P7" s="77">
        <v>59.682870748953782</v>
      </c>
      <c r="Q7" s="77">
        <v>24.569999999999997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426.25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298.85000000000002</v>
      </c>
      <c r="AB7" s="117">
        <f>-STOA!P7</f>
        <v>0</v>
      </c>
      <c r="AC7">
        <f t="shared" si="0"/>
        <v>15.790778772339216</v>
      </c>
      <c r="AD7">
        <f t="shared" si="1"/>
        <v>1617.9056497007959</v>
      </c>
      <c r="AE7">
        <f>'IDT-1'!F7</f>
        <v>0</v>
      </c>
      <c r="AF7" s="26"/>
      <c r="AG7">
        <f t="shared" si="2"/>
        <v>1617.9056497007959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6.75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792.01141750890474</v>
      </c>
      <c r="P8" s="77">
        <v>59.682870748953782</v>
      </c>
      <c r="Q8" s="77">
        <v>24.569999999999997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426.21000000000004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298.85000000000002</v>
      </c>
      <c r="AB8" s="117">
        <f>-STOA!P8</f>
        <v>0</v>
      </c>
      <c r="AC8">
        <f t="shared" si="0"/>
        <v>15.483642848323386</v>
      </c>
      <c r="AD8">
        <f t="shared" si="1"/>
        <v>1643.5773199032244</v>
      </c>
      <c r="AE8">
        <f>'IDT-1'!F8</f>
        <v>0</v>
      </c>
      <c r="AF8" s="26"/>
      <c r="AG8">
        <f t="shared" si="2"/>
        <v>1643.5773199032244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23.14</v>
      </c>
      <c r="H9">
        <f>PPCL_Spot!T9</f>
        <v>6.75</v>
      </c>
      <c r="I9">
        <f>Bawana_NG!T9</f>
        <v>65.66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765.3293045117382</v>
      </c>
      <c r="P9" s="77">
        <v>59.682870748953782</v>
      </c>
      <c r="Q9" s="77">
        <v>24.569999999999997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426.24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298.85000000000002</v>
      </c>
      <c r="AB9" s="117">
        <f>-STOA!P9</f>
        <v>0</v>
      </c>
      <c r="AC9">
        <f t="shared" si="0"/>
        <v>16.003745093334924</v>
      </c>
      <c r="AD9">
        <f t="shared" si="1"/>
        <v>1531.4051046610464</v>
      </c>
      <c r="AE9">
        <f>'IDT-1'!F9</f>
        <v>0</v>
      </c>
      <c r="AF9" s="26"/>
      <c r="AG9">
        <f t="shared" si="2"/>
        <v>1531.4051046610464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23.14</v>
      </c>
      <c r="H10">
        <f>PPCL_Spot!T10</f>
        <v>6.75</v>
      </c>
      <c r="I10">
        <f>Bawana_NG!T10</f>
        <v>65.66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717.20612104367694</v>
      </c>
      <c r="P10" s="77">
        <v>59.682870748953782</v>
      </c>
      <c r="Q10" s="77">
        <v>24.569999999999997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426.24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298.85000000000002</v>
      </c>
      <c r="AB10" s="117">
        <f>-STOA!P10</f>
        <v>0</v>
      </c>
      <c r="AC10">
        <f t="shared" si="0"/>
        <v>14.870010877040361</v>
      </c>
      <c r="AD10">
        <f t="shared" si="1"/>
        <v>1564.4156554092797</v>
      </c>
      <c r="AE10">
        <f>'IDT-1'!F10</f>
        <v>0</v>
      </c>
      <c r="AF10" s="26"/>
      <c r="AG10">
        <f t="shared" si="2"/>
        <v>1564.4156554092797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66.747260189631817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659.49727084796018</v>
      </c>
      <c r="P11" s="77">
        <v>59.682870748953782</v>
      </c>
      <c r="Q11" s="77">
        <v>24.569999999999997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404.89000000000004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298.85000000000002</v>
      </c>
      <c r="AB11" s="117">
        <f>-STOA!P11</f>
        <v>0</v>
      </c>
      <c r="AC11">
        <f t="shared" si="0"/>
        <v>13.697235871266074</v>
      </c>
      <c r="AD11">
        <f t="shared" si="1"/>
        <v>1542.8068404089695</v>
      </c>
      <c r="AE11">
        <f>'IDT-1'!F11</f>
        <v>0</v>
      </c>
      <c r="AF11" s="26"/>
      <c r="AG11">
        <f t="shared" si="2"/>
        <v>1542.8068404089695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66.747260189631817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658.82726713750947</v>
      </c>
      <c r="P12" s="77">
        <v>59.682870748953782</v>
      </c>
      <c r="Q12" s="77">
        <v>24.569999999999997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376.46000000000004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298.85000000000002</v>
      </c>
      <c r="AB12" s="117">
        <f>-STOA!P12</f>
        <v>0</v>
      </c>
      <c r="AC12">
        <f t="shared" si="0"/>
        <v>13.441155838614105</v>
      </c>
      <c r="AD12">
        <f t="shared" si="1"/>
        <v>1513.9629167311705</v>
      </c>
      <c r="AE12">
        <f>'IDT-1'!F12</f>
        <v>0</v>
      </c>
      <c r="AF12" s="26"/>
      <c r="AG12">
        <f t="shared" si="2"/>
        <v>1513.9629167311705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9.339712023042722</v>
      </c>
      <c r="F13">
        <f>GT_Spot!T13</f>
        <v>0</v>
      </c>
      <c r="G13">
        <f>PPCL_NG!T13</f>
        <v>23.14</v>
      </c>
      <c r="H13">
        <f>PPCL_Spot!T13</f>
        <v>5.5384615384615374</v>
      </c>
      <c r="I13">
        <f>Bawana_NG!T13</f>
        <v>66.747260189631817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647.34239080323562</v>
      </c>
      <c r="P13" s="77">
        <v>59.682870748953782</v>
      </c>
      <c r="Q13" s="77">
        <v>24.569999999999997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376.43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298.85000000000002</v>
      </c>
      <c r="AB13" s="117">
        <f>-STOA!P13</f>
        <v>0</v>
      </c>
      <c r="AC13">
        <f t="shared" si="0"/>
        <v>13.435610031502197</v>
      </c>
      <c r="AD13">
        <f t="shared" si="1"/>
        <v>1483.2050852718235</v>
      </c>
      <c r="AE13">
        <f>'IDT-1'!F13</f>
        <v>0</v>
      </c>
      <c r="AF13" s="26"/>
      <c r="AG13">
        <f t="shared" si="2"/>
        <v>1483.2050852718235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23.14</v>
      </c>
      <c r="H14">
        <f>PPCL_Spot!T14</f>
        <v>6.94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647.34239080323562</v>
      </c>
      <c r="P14" s="77">
        <v>59.682870748953782</v>
      </c>
      <c r="Q14" s="77">
        <v>24.569999999999997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376.41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298.85000000000002</v>
      </c>
      <c r="AB14" s="117">
        <f>-STOA!P14</f>
        <v>0</v>
      </c>
      <c r="AC14">
        <f t="shared" si="0"/>
        <v>13.325444950036665</v>
      </c>
      <c r="AD14">
        <f t="shared" si="1"/>
        <v>1470.7964910958424</v>
      </c>
      <c r="AE14">
        <f>'IDT-1'!F14</f>
        <v>0</v>
      </c>
      <c r="AF14" s="26"/>
      <c r="AG14">
        <f t="shared" si="2"/>
        <v>1470.7964910958424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6.94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637.05550180529383</v>
      </c>
      <c r="P15" s="77">
        <v>59.682870748953782</v>
      </c>
      <c r="Q15" s="77">
        <v>24.569999999999997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376.4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300.23</v>
      </c>
      <c r="AB15" s="117">
        <f>-STOA!P15</f>
        <v>0</v>
      </c>
      <c r="AC15">
        <f t="shared" si="0"/>
        <v>13.779663978186496</v>
      </c>
      <c r="AD15">
        <f t="shared" si="1"/>
        <v>1401.4253830697505</v>
      </c>
      <c r="AE15">
        <f>'IDT-1'!F15</f>
        <v>0</v>
      </c>
      <c r="AF15" s="26"/>
      <c r="AG15">
        <f t="shared" si="2"/>
        <v>1401.4253830697505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-75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6.94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637.05550180529383</v>
      </c>
      <c r="P16" s="77">
        <v>59.682870748953782</v>
      </c>
      <c r="Q16" s="77">
        <v>4.8099999999999987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376.5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300.23</v>
      </c>
      <c r="AB16" s="117">
        <f>-STOA!P16</f>
        <v>0</v>
      </c>
      <c r="AC16">
        <f t="shared" si="0"/>
        <v>13.118358964465752</v>
      </c>
      <c r="AD16">
        <f t="shared" si="1"/>
        <v>1437.4266880834714</v>
      </c>
      <c r="AE16">
        <f>'IDT-1'!F16</f>
        <v>0</v>
      </c>
      <c r="AF16" s="26"/>
      <c r="AG16">
        <f t="shared" si="2"/>
        <v>1437.4266880834714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6.94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632.66082712089371</v>
      </c>
      <c r="P17" s="77">
        <v>57.75</v>
      </c>
      <c r="Q17" s="77">
        <v>4.8099999999999987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378.6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300.23</v>
      </c>
      <c r="AB17" s="117">
        <f>-STOA!P17</f>
        <v>0</v>
      </c>
      <c r="AC17">
        <f t="shared" si="0"/>
        <v>13.258719115096147</v>
      </c>
      <c r="AD17">
        <f t="shared" si="1"/>
        <v>1413.0587824994871</v>
      </c>
      <c r="AE17">
        <f>'IDT-1'!F17</f>
        <v>0</v>
      </c>
      <c r="AF17" s="26"/>
      <c r="AG17">
        <f t="shared" si="2"/>
        <v>1413.0587824994871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6.94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632.58640662089374</v>
      </c>
      <c r="P18" s="77">
        <v>48.122450975398564</v>
      </c>
      <c r="Q18" s="77">
        <v>4.8099999999999987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378.66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300.23</v>
      </c>
      <c r="AB18" s="117">
        <f>-STOA!P18</f>
        <v>0</v>
      </c>
      <c r="AC18">
        <f t="shared" si="0"/>
        <v>13.173869783279653</v>
      </c>
      <c r="AD18">
        <f t="shared" si="1"/>
        <v>1403.5016623067022</v>
      </c>
      <c r="AE18">
        <f>'IDT-1'!F18</f>
        <v>0</v>
      </c>
      <c r="AF18" s="26"/>
      <c r="AG18">
        <f t="shared" si="2"/>
        <v>1403.5016623067022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12.538890519518638</v>
      </c>
      <c r="F19">
        <f>GT_Spot!T19</f>
        <v>0</v>
      </c>
      <c r="G19">
        <f>PPCL_NG!T19</f>
        <v>23.14</v>
      </c>
      <c r="H19">
        <f>PPCL_Spot!T19</f>
        <v>6.94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630.71509591751249</v>
      </c>
      <c r="P19" s="77">
        <v>38.5</v>
      </c>
      <c r="Q19" s="77">
        <v>4.8099999999999987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378.52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300.23</v>
      </c>
      <c r="AB19" s="117">
        <f>-STOA!P19</f>
        <v>0</v>
      </c>
      <c r="AC19">
        <f t="shared" si="0"/>
        <v>13.074592181533687</v>
      </c>
      <c r="AD19">
        <f t="shared" si="1"/>
        <v>1392.3193942554974</v>
      </c>
      <c r="AE19">
        <f>'IDT-1'!F19</f>
        <v>0</v>
      </c>
      <c r="AF19" s="26"/>
      <c r="AG19">
        <f t="shared" si="2"/>
        <v>1392.3193942554974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12.538890519518638</v>
      </c>
      <c r="F20">
        <f>GT_Spot!T20</f>
        <v>0</v>
      </c>
      <c r="G20">
        <f>PPCL_NG!T20</f>
        <v>23.14</v>
      </c>
      <c r="H20">
        <f>PPCL_Spot!T20</f>
        <v>6.94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628.74295266751255</v>
      </c>
      <c r="P20" s="77">
        <v>38.5</v>
      </c>
      <c r="Q20" s="77">
        <v>4.8099999999999987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378.59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300.23</v>
      </c>
      <c r="AB20" s="117">
        <f>-STOA!P20</f>
        <v>0</v>
      </c>
      <c r="AC20">
        <f t="shared" si="0"/>
        <v>13.057853320933686</v>
      </c>
      <c r="AD20">
        <f t="shared" si="1"/>
        <v>1390.4339898660974</v>
      </c>
      <c r="AE20">
        <f>'IDT-1'!F20</f>
        <v>0</v>
      </c>
      <c r="AF20" s="26"/>
      <c r="AG20">
        <f t="shared" si="2"/>
        <v>1390.4339898660974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12.538890519518638</v>
      </c>
      <c r="F21">
        <f>GT_Spot!T21</f>
        <v>0</v>
      </c>
      <c r="G21">
        <f>PPCL_NG!T21</f>
        <v>23.14</v>
      </c>
      <c r="H21">
        <f>PPCL_Spot!T21</f>
        <v>6.94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625.75563452191261</v>
      </c>
      <c r="P21" s="77">
        <v>38.5</v>
      </c>
      <c r="Q21" s="77">
        <v>4.8099999999999987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378.69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300.23</v>
      </c>
      <c r="AB21" s="117">
        <f>-STOA!P21</f>
        <v>0</v>
      </c>
      <c r="AC21">
        <f t="shared" si="0"/>
        <v>13.742695123028035</v>
      </c>
      <c r="AD21">
        <f t="shared" si="1"/>
        <v>1306.8618299184034</v>
      </c>
      <c r="AE21">
        <f>'IDT-1'!F21</f>
        <v>0</v>
      </c>
      <c r="AF21" s="26"/>
      <c r="AG21">
        <f t="shared" si="2"/>
        <v>1306.8618299184034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-120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6.94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623.64663763191265</v>
      </c>
      <c r="P22" s="77">
        <v>38.5</v>
      </c>
      <c r="Q22" s="77">
        <v>4.8099999999999987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378.83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-16</v>
      </c>
      <c r="AA22" s="117">
        <f>STOA!J22</f>
        <v>300.23</v>
      </c>
      <c r="AB22" s="117">
        <f>-STOA!P22</f>
        <v>0</v>
      </c>
      <c r="AC22">
        <f t="shared" si="0"/>
        <v>13.287193359163131</v>
      </c>
      <c r="AD22">
        <f t="shared" si="1"/>
        <v>1353.9907958552985</v>
      </c>
      <c r="AE22">
        <f>'IDT-1'!F22</f>
        <v>0</v>
      </c>
      <c r="AF22" s="26"/>
      <c r="AG22">
        <f t="shared" si="2"/>
        <v>1353.9907958552985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7.1299999999999981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702.5636950113759</v>
      </c>
      <c r="P23" s="77">
        <v>48.122450975398564</v>
      </c>
      <c r="Q23" s="77">
        <v>4.8099999999999987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378.76000000000005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-140</v>
      </c>
      <c r="AA23" s="117">
        <f>STOA!J23</f>
        <v>300.23</v>
      </c>
      <c r="AB23" s="117">
        <f>-STOA!P23</f>
        <v>0</v>
      </c>
      <c r="AC23">
        <f t="shared" si="0"/>
        <v>15.035112932605205</v>
      </c>
      <c r="AD23">
        <f t="shared" si="1"/>
        <v>1331.9023846367184</v>
      </c>
      <c r="AE23">
        <f>'IDT-1'!F23</f>
        <v>0</v>
      </c>
      <c r="AF23" s="26"/>
      <c r="AG23">
        <f t="shared" si="2"/>
        <v>1331.9023846367184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7.1299999999999981</v>
      </c>
      <c r="I24">
        <f>Bawana_NG!T24</f>
        <v>66.747260189631817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837.96927311055504</v>
      </c>
      <c r="P24" s="77">
        <v>59.682870748953782</v>
      </c>
      <c r="Q24" s="77">
        <v>24.569999999999997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428.26000000000005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-405</v>
      </c>
      <c r="AA24" s="117">
        <f>STOA!J24</f>
        <v>300.23</v>
      </c>
      <c r="AB24" s="117">
        <f>-STOA!P24</f>
        <v>0</v>
      </c>
      <c r="AC24">
        <f t="shared" si="0"/>
        <v>19.216028208880907</v>
      </c>
      <c r="AD24">
        <f t="shared" si="1"/>
        <v>1320.6947274228089</v>
      </c>
      <c r="AE24">
        <f>'IDT-1'!F24</f>
        <v>0</v>
      </c>
      <c r="AF24" s="26"/>
      <c r="AG24">
        <f t="shared" si="2"/>
        <v>1320.6947274228089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7.1299999999999981</v>
      </c>
      <c r="I25">
        <f>Bawana_NG!T25</f>
        <v>66.747260189631817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843.83737535055502</v>
      </c>
      <c r="P25" s="77">
        <v>59.682870748953782</v>
      </c>
      <c r="Q25" s="77">
        <v>24.569999999999997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428.34000000000003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-417</v>
      </c>
      <c r="AA25" s="117">
        <f>STOA!J25</f>
        <v>300.23</v>
      </c>
      <c r="AB25" s="117">
        <f>-STOA!P25</f>
        <v>0</v>
      </c>
      <c r="AC25">
        <f t="shared" si="0"/>
        <v>19.374909038859247</v>
      </c>
      <c r="AD25">
        <f t="shared" si="1"/>
        <v>1314.4839488328307</v>
      </c>
      <c r="AE25">
        <f>'IDT-1'!F25</f>
        <v>0</v>
      </c>
      <c r="AF25" s="26"/>
      <c r="AG25">
        <f t="shared" si="2"/>
        <v>1314.4839488328307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7.1299999999999981</v>
      </c>
      <c r="I26">
        <f>Bawana_NG!T26</f>
        <v>66.747260189631817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843.83737535055502</v>
      </c>
      <c r="P26" s="77">
        <v>59.682870748953782</v>
      </c>
      <c r="Q26" s="77">
        <v>24.569999999999997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428.44000000000005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-436</v>
      </c>
      <c r="AA26" s="117">
        <f>STOA!J26</f>
        <v>300.23</v>
      </c>
      <c r="AB26" s="117">
        <f>-STOA!P26</f>
        <v>0</v>
      </c>
      <c r="AC26">
        <f t="shared" si="0"/>
        <v>19.54447346178096</v>
      </c>
      <c r="AD26">
        <f t="shared" si="1"/>
        <v>1295.414384409909</v>
      </c>
      <c r="AE26">
        <f>'IDT-1'!F26</f>
        <v>0</v>
      </c>
      <c r="AF26" s="26"/>
      <c r="AG26">
        <f t="shared" si="2"/>
        <v>1295.414384409909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6.94</v>
      </c>
      <c r="I27">
        <f>Bawana_NG!T27</f>
        <v>69.604562143582527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844.73578085855524</v>
      </c>
      <c r="P27" s="77">
        <v>59.682870748953782</v>
      </c>
      <c r="Q27" s="77">
        <v>24.569999999999997</v>
      </c>
      <c r="R27" s="80">
        <v>4.03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429.84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-404</v>
      </c>
      <c r="AA27" s="117">
        <f>STOA!J27</f>
        <v>300.23</v>
      </c>
      <c r="AB27" s="117">
        <f>-STOA!P27</f>
        <v>0</v>
      </c>
      <c r="AC27">
        <f t="shared" si="0"/>
        <v>19.739843345234668</v>
      </c>
      <c r="AD27">
        <f t="shared" si="1"/>
        <v>1291.3047219884058</v>
      </c>
      <c r="AE27">
        <f>'IDT-1'!F27</f>
        <v>-43.247999999999998</v>
      </c>
      <c r="AF27" s="26"/>
      <c r="AG27">
        <f t="shared" si="2"/>
        <v>1248.0567219884058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6.94</v>
      </c>
      <c r="I28">
        <f>Bawana_NG!T28</f>
        <v>69.604562143582527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858.26856011855511</v>
      </c>
      <c r="P28" s="77">
        <v>59.682870748953782</v>
      </c>
      <c r="Q28" s="77">
        <v>24.569999999999997</v>
      </c>
      <c r="R28" s="80">
        <v>9</v>
      </c>
      <c r="S28" s="80">
        <v>0</v>
      </c>
      <c r="T28" s="78">
        <f>SUMPRODUCT(LTA!F28:AJ28,LTA!F$101:AJ$101,LTA!F$105:AJ$105)</f>
        <v>1.1300000000000001</v>
      </c>
      <c r="U28" s="78">
        <f>SUMPRODUCT(LTA!F28:AJ28,LTA!F$102:AJ$102,LTA!F$105:AJ$105)</f>
        <v>433.64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-437</v>
      </c>
      <c r="AA28" s="117">
        <f>STOA!J28</f>
        <v>300.23</v>
      </c>
      <c r="AB28" s="117">
        <f>-STOA!P28</f>
        <v>0</v>
      </c>
      <c r="AC28">
        <f t="shared" si="0"/>
        <v>19.705550359623395</v>
      </c>
      <c r="AD28">
        <f t="shared" si="1"/>
        <v>1341.6817942340172</v>
      </c>
      <c r="AE28">
        <f>'IDT-1'!F28</f>
        <v>-31.138000000000002</v>
      </c>
      <c r="AF28" s="26"/>
      <c r="AG28">
        <f t="shared" si="2"/>
        <v>1310.5437942340172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6.94</v>
      </c>
      <c r="I29">
        <f>Bawana_NG!T29</f>
        <v>69.604562143582527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858.03022131135515</v>
      </c>
      <c r="P29" s="77">
        <v>59.682870748953782</v>
      </c>
      <c r="Q29" s="77">
        <v>24.569999999999997</v>
      </c>
      <c r="R29" s="80">
        <v>13.89</v>
      </c>
      <c r="S29" s="80">
        <v>0</v>
      </c>
      <c r="T29" s="78">
        <f>SUMPRODUCT(LTA!F29:AJ29,LTA!F$101:AJ$101,LTA!F$105:AJ$105)</f>
        <v>3.23</v>
      </c>
      <c r="U29" s="78">
        <f>SUMPRODUCT(LTA!F29:AJ29,LTA!F$102:AJ$102,LTA!F$105:AJ$105)</f>
        <v>436.99999999999994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-466</v>
      </c>
      <c r="AA29" s="117">
        <f>STOA!J29</f>
        <v>300.23</v>
      </c>
      <c r="AB29" s="117">
        <f>-STOA!P29</f>
        <v>0</v>
      </c>
      <c r="AC29">
        <f t="shared" si="0"/>
        <v>20.051998676263697</v>
      </c>
      <c r="AD29">
        <f t="shared" si="1"/>
        <v>1322.4470071101769</v>
      </c>
      <c r="AE29">
        <f>'IDT-1'!F29</f>
        <v>-11.532999999999999</v>
      </c>
      <c r="AF29" s="26"/>
      <c r="AG29">
        <f t="shared" si="2"/>
        <v>1310.914007110177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23.14</v>
      </c>
      <c r="H30">
        <f>PPCL_Spot!T30</f>
        <v>6.94</v>
      </c>
      <c r="I30">
        <f>Bawana_NG!T30</f>
        <v>69.604562143582527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858.03022131135515</v>
      </c>
      <c r="P30" s="77">
        <v>59.682870748953782</v>
      </c>
      <c r="Q30" s="77">
        <v>24.569999999999997</v>
      </c>
      <c r="R30" s="80">
        <v>19.2</v>
      </c>
      <c r="S30" s="80">
        <v>0</v>
      </c>
      <c r="T30" s="78">
        <f>SUMPRODUCT(LTA!F30:AJ30,LTA!F$101:AJ$101,LTA!F$105:AJ$105)</f>
        <v>6.43</v>
      </c>
      <c r="U30" s="78">
        <f>SUMPRODUCT(LTA!F30:AJ30,LTA!F$102:AJ$102,LTA!F$105:AJ$105)</f>
        <v>441.53999999999996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-498</v>
      </c>
      <c r="AA30" s="117">
        <f>STOA!J30</f>
        <v>300.23</v>
      </c>
      <c r="AB30" s="117">
        <f>-STOA!P30</f>
        <v>0</v>
      </c>
      <c r="AC30">
        <f t="shared" si="0"/>
        <v>20.450985598591984</v>
      </c>
      <c r="AD30">
        <f t="shared" si="1"/>
        <v>1303.1033430989889</v>
      </c>
      <c r="AE30">
        <f>'IDT-1'!F30</f>
        <v>0</v>
      </c>
      <c r="AF30" s="26"/>
      <c r="AG30">
        <f t="shared" si="2"/>
        <v>1303.1033430989889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6.56</v>
      </c>
      <c r="I31">
        <f>Bawana_NG!T31</f>
        <v>69.604562143582527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855.25116325975523</v>
      </c>
      <c r="P31" s="77">
        <v>59.682870748953782</v>
      </c>
      <c r="Q31" s="77">
        <v>24.569999999999997</v>
      </c>
      <c r="R31" s="80">
        <v>19.2</v>
      </c>
      <c r="S31" s="80">
        <v>0</v>
      </c>
      <c r="T31" s="78">
        <f>SUMPRODUCT(LTA!F31:AJ31,LTA!F$101:AJ$101,LTA!F$105:AJ$105)</f>
        <v>11.53</v>
      </c>
      <c r="U31" s="78">
        <f>SUMPRODUCT(LTA!F31:AJ31,LTA!F$102:AJ$102,LTA!F$105:AJ$105)</f>
        <v>446.83000000000004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-512</v>
      </c>
      <c r="AA31" s="117">
        <f>STOA!J31</f>
        <v>300.23</v>
      </c>
      <c r="AB31" s="117">
        <f>-STOA!P31</f>
        <v>0</v>
      </c>
      <c r="AC31">
        <f t="shared" si="0"/>
        <v>20.638911673048639</v>
      </c>
      <c r="AD31">
        <f t="shared" si="1"/>
        <v>1296.1463589729326</v>
      </c>
      <c r="AE31">
        <f>'IDT-1'!F31</f>
        <v>0</v>
      </c>
      <c r="AF31" s="26"/>
      <c r="AG31">
        <f t="shared" si="2"/>
        <v>1296.1463589729326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6.56</v>
      </c>
      <c r="I32">
        <f>Bawana_NG!T32</f>
        <v>69.604562143582527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855.25116325975523</v>
      </c>
      <c r="P32" s="77">
        <v>59.682870748953782</v>
      </c>
      <c r="Q32" s="77">
        <v>24.569999999999997</v>
      </c>
      <c r="R32" s="80">
        <v>19.2</v>
      </c>
      <c r="S32" s="80">
        <v>0</v>
      </c>
      <c r="T32" s="78">
        <f>SUMPRODUCT(LTA!F32:AJ32,LTA!F$101:AJ$101,LTA!F$105:AJ$105)</f>
        <v>18.71</v>
      </c>
      <c r="U32" s="78">
        <f>SUMPRODUCT(LTA!F32:AJ32,LTA!F$102:AJ$102,LTA!F$105:AJ$105)</f>
        <v>452.21000000000004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-530</v>
      </c>
      <c r="AA32" s="117">
        <f>STOA!J32</f>
        <v>300.23</v>
      </c>
      <c r="AB32" s="117">
        <f>-STOA!P32</f>
        <v>0</v>
      </c>
      <c r="AC32">
        <f t="shared" si="0"/>
        <v>20.909245968448154</v>
      </c>
      <c r="AD32">
        <f t="shared" si="1"/>
        <v>1290.4360246775329</v>
      </c>
      <c r="AE32">
        <f>'IDT-1'!F32</f>
        <v>0</v>
      </c>
      <c r="AF32" s="26"/>
      <c r="AG32">
        <f t="shared" si="2"/>
        <v>1290.4360246775329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9.2417719295569949</v>
      </c>
      <c r="F33">
        <f>GT_Spot!T33</f>
        <v>0</v>
      </c>
      <c r="G33">
        <f>PPCL_NG!T33</f>
        <v>23.14</v>
      </c>
      <c r="H33">
        <f>PPCL_Spot!T33</f>
        <v>4.34</v>
      </c>
      <c r="I33">
        <f>Bawana_NG!T33</f>
        <v>69.604562143582527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856.0325138297552</v>
      </c>
      <c r="P33" s="77">
        <v>59.682870748953782</v>
      </c>
      <c r="Q33" s="77">
        <v>24.569999999999997</v>
      </c>
      <c r="R33" s="80">
        <v>19.2</v>
      </c>
      <c r="S33" s="80">
        <v>0</v>
      </c>
      <c r="T33" s="78">
        <f>SUMPRODUCT(LTA!F33:AJ33,LTA!F$101:AJ$101,LTA!F$105:AJ$105)</f>
        <v>25.919999999999998</v>
      </c>
      <c r="U33" s="78">
        <f>SUMPRODUCT(LTA!F33:AJ33,LTA!F$102:AJ$102,LTA!F$105:AJ$105)</f>
        <v>459.47999999999996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-559</v>
      </c>
      <c r="AA33" s="117">
        <f>STOA!J33</f>
        <v>300.23</v>
      </c>
      <c r="AB33" s="117">
        <f>-STOA!P33</f>
        <v>0</v>
      </c>
      <c r="AC33">
        <f t="shared" si="0"/>
        <v>21.255560409043451</v>
      </c>
      <c r="AD33">
        <f t="shared" si="1"/>
        <v>1271.186158242805</v>
      </c>
      <c r="AE33">
        <f>'IDT-1'!F33</f>
        <v>0</v>
      </c>
      <c r="AF33" s="26"/>
      <c r="AG33">
        <f t="shared" si="2"/>
        <v>1271.186158242805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9.2417719295569949</v>
      </c>
      <c r="F34">
        <f>GT_Spot!T34</f>
        <v>0</v>
      </c>
      <c r="G34">
        <f>PPCL_NG!T34</f>
        <v>23.14</v>
      </c>
      <c r="H34">
        <f>PPCL_Spot!T34</f>
        <v>4.34</v>
      </c>
      <c r="I34">
        <f>Bawana_NG!T34</f>
        <v>69.604562143582527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841.74791349975521</v>
      </c>
      <c r="P34" s="77">
        <v>59.682870748953782</v>
      </c>
      <c r="Q34" s="77">
        <v>24.569999999999997</v>
      </c>
      <c r="R34" s="80">
        <v>19.2</v>
      </c>
      <c r="S34" s="80">
        <v>0</v>
      </c>
      <c r="T34" s="78">
        <f>SUMPRODUCT(LTA!F34:AJ34,LTA!F$101:AJ$101,LTA!F$105:AJ$105)</f>
        <v>36.54</v>
      </c>
      <c r="U34" s="78">
        <f>SUMPRODUCT(LTA!F34:AJ34,LTA!F$102:AJ$102,LTA!F$105:AJ$105)</f>
        <v>462.58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-566</v>
      </c>
      <c r="AA34" s="117">
        <f>STOA!J34</f>
        <v>300.23</v>
      </c>
      <c r="AB34" s="117">
        <f>-STOA!P34</f>
        <v>0</v>
      </c>
      <c r="AC34">
        <f t="shared" si="0"/>
        <v>21.623473282071657</v>
      </c>
      <c r="AD34">
        <f t="shared" si="1"/>
        <v>1228.2536450397768</v>
      </c>
      <c r="AE34">
        <f>'IDT-1'!F34</f>
        <v>0</v>
      </c>
      <c r="AF34" s="26"/>
      <c r="AG34">
        <f t="shared" si="2"/>
        <v>1228.2536450397768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9.2417719295569949</v>
      </c>
      <c r="F35">
        <f>GT_Spot!T35</f>
        <v>0</v>
      </c>
      <c r="G35">
        <f>PPCL_NG!T35</f>
        <v>23.14</v>
      </c>
      <c r="H35">
        <f>PPCL_Spot!T35</f>
        <v>4.34</v>
      </c>
      <c r="I35">
        <f>Bawana_NG!T35</f>
        <v>69.604562143582527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839.85915761005595</v>
      </c>
      <c r="P35" s="77">
        <v>59.682870748953782</v>
      </c>
      <c r="Q35" s="77">
        <v>24.569999999999997</v>
      </c>
      <c r="R35" s="80">
        <v>19.2</v>
      </c>
      <c r="S35" s="80">
        <v>0</v>
      </c>
      <c r="T35" s="78">
        <f>SUMPRODUCT(LTA!F35:AJ35,LTA!F$101:AJ$101,LTA!F$105:AJ$105)</f>
        <v>47.36</v>
      </c>
      <c r="U35" s="78">
        <f>SUMPRODUCT(LTA!F35:AJ35,LTA!F$102:AJ$102,LTA!F$105:AJ$105)</f>
        <v>463.86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-580</v>
      </c>
      <c r="AA35" s="117">
        <f>STOA!J35</f>
        <v>300.23</v>
      </c>
      <c r="AB35" s="117">
        <f>-STOA!P35</f>
        <v>0</v>
      </c>
      <c r="AC35">
        <f t="shared" si="0"/>
        <v>21.526891552276201</v>
      </c>
      <c r="AD35">
        <f t="shared" si="1"/>
        <v>1259.5614708798728</v>
      </c>
      <c r="AE35">
        <f>'IDT-1'!F35</f>
        <v>0</v>
      </c>
      <c r="AF35" s="26"/>
      <c r="AG35">
        <f t="shared" si="2"/>
        <v>1259.5614708798728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9.2417719295569949</v>
      </c>
      <c r="F36">
        <f>GT_Spot!T36</f>
        <v>0</v>
      </c>
      <c r="G36">
        <f>PPCL_NG!T36</f>
        <v>23.14</v>
      </c>
      <c r="H36">
        <f>PPCL_Spot!T36</f>
        <v>4.34</v>
      </c>
      <c r="I36">
        <f>Bawana_NG!T36</f>
        <v>69.604562143582527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711.00054976340414</v>
      </c>
      <c r="P36" s="77">
        <v>59.682870748953782</v>
      </c>
      <c r="Q36" s="77">
        <v>24.569999999999997</v>
      </c>
      <c r="R36" s="80">
        <v>19.2</v>
      </c>
      <c r="S36" s="80">
        <v>0</v>
      </c>
      <c r="T36" s="78">
        <f>SUMPRODUCT(LTA!F36:AJ36,LTA!F$101:AJ$101,LTA!F$105:AJ$105)</f>
        <v>61.7</v>
      </c>
      <c r="U36" s="78">
        <f>SUMPRODUCT(LTA!F36:AJ36,LTA!F$102:AJ$102,LTA!F$105:AJ$105)</f>
        <v>424.59000000000003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-397.34</v>
      </c>
      <c r="AA36" s="117">
        <f>STOA!J36</f>
        <v>300.23</v>
      </c>
      <c r="AB36" s="117">
        <f>-STOA!P36</f>
        <v>0</v>
      </c>
      <c r="AC36">
        <f t="shared" si="0"/>
        <v>18.551873030021468</v>
      </c>
      <c r="AD36">
        <f t="shared" si="1"/>
        <v>1291.4078815554763</v>
      </c>
      <c r="AE36">
        <f>'IDT-1'!F36</f>
        <v>0</v>
      </c>
      <c r="AF36" s="26"/>
      <c r="AG36">
        <f t="shared" si="2"/>
        <v>1291.4078815554763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69.604562143582527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647.73382572959645</v>
      </c>
      <c r="P37" s="77">
        <v>59.682870748953782</v>
      </c>
      <c r="Q37" s="77">
        <v>24.569999999999997</v>
      </c>
      <c r="R37" s="80">
        <v>19.2</v>
      </c>
      <c r="S37" s="80">
        <v>0</v>
      </c>
      <c r="T37" s="78">
        <f>SUMPRODUCT(LTA!F37:AJ37,LTA!F$101:AJ$101,LTA!F$105:AJ$105)</f>
        <v>65.709999999999994</v>
      </c>
      <c r="U37" s="78">
        <f>SUMPRODUCT(LTA!F37:AJ37,LTA!F$102:AJ$102,LTA!F$105:AJ$105)</f>
        <v>429.96000000000004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-359</v>
      </c>
      <c r="AA37" s="117">
        <f>STOA!J37</f>
        <v>300.23</v>
      </c>
      <c r="AB37" s="117">
        <f>-STOA!P37</f>
        <v>0</v>
      </c>
      <c r="AC37">
        <f t="shared" si="0"/>
        <v>17.909805591887356</v>
      </c>
      <c r="AD37">
        <f t="shared" si="1"/>
        <v>1296.1081275239351</v>
      </c>
      <c r="AE37">
        <f>'IDT-1'!F37</f>
        <v>0</v>
      </c>
      <c r="AF37" s="26"/>
      <c r="AG37">
        <f t="shared" si="2"/>
        <v>1296.1081275239351</v>
      </c>
      <c r="AI37" s="75">
        <f>PXIL!J37</f>
        <v>0</v>
      </c>
      <c r="AJ37" s="75">
        <f>PXIL!P37</f>
        <v>0</v>
      </c>
      <c r="AK37" s="75">
        <f>RTM_IEX!J37</f>
        <v>14.44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6.56</v>
      </c>
      <c r="I38">
        <f>Bawana_NG!T38</f>
        <v>69.604562143582527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647.73382572959645</v>
      </c>
      <c r="P38" s="77">
        <v>59.682870748953782</v>
      </c>
      <c r="Q38" s="77">
        <v>24.569999999999997</v>
      </c>
      <c r="R38" s="80">
        <v>19.2</v>
      </c>
      <c r="S38" s="80">
        <v>0</v>
      </c>
      <c r="T38" s="78">
        <f>SUMPRODUCT(LTA!F38:AJ38,LTA!F$101:AJ$101,LTA!F$105:AJ$105)</f>
        <v>76.39</v>
      </c>
      <c r="U38" s="78">
        <f>SUMPRODUCT(LTA!F38:AJ38,LTA!F$102:AJ$102,LTA!F$105:AJ$105)</f>
        <v>436.04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-382</v>
      </c>
      <c r="AA38" s="117">
        <f>STOA!J38</f>
        <v>300.23</v>
      </c>
      <c r="AB38" s="117">
        <f>-STOA!P38</f>
        <v>0</v>
      </c>
      <c r="AC38">
        <f t="shared" si="0"/>
        <v>18.261490524897848</v>
      </c>
      <c r="AD38">
        <f t="shared" si="1"/>
        <v>1289.5164425909245</v>
      </c>
      <c r="AE38">
        <f>'IDT-1'!F38</f>
        <v>0</v>
      </c>
      <c r="AF38" s="26"/>
      <c r="AG38">
        <f t="shared" si="2"/>
        <v>1289.5164425909245</v>
      </c>
      <c r="AI38" s="75">
        <f>PXIL!J38</f>
        <v>0</v>
      </c>
      <c r="AJ38" s="75">
        <f>PXIL!P38</f>
        <v>0</v>
      </c>
      <c r="AK38" s="75">
        <f>RTM_IEX!J38</f>
        <v>14.44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6.56</v>
      </c>
      <c r="I39">
        <f>Bawana_NG!T39</f>
        <v>56.527673088005265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591.00455711421614</v>
      </c>
      <c r="P39" s="77">
        <v>38.5</v>
      </c>
      <c r="Q39" s="77">
        <v>6.7389172690763051</v>
      </c>
      <c r="R39" s="80">
        <v>19.2</v>
      </c>
      <c r="S39" s="80">
        <v>0</v>
      </c>
      <c r="T39" s="78">
        <f>SUMPRODUCT(LTA!F39:AJ39,LTA!F$101:AJ$101,LTA!F$105:AJ$105)</f>
        <v>87.04</v>
      </c>
      <c r="U39" s="78">
        <f>SUMPRODUCT(LTA!F39:AJ39,LTA!F$102:AJ$102,LTA!F$105:AJ$105)</f>
        <v>438.79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-193</v>
      </c>
      <c r="AA39" s="117">
        <f>STOA!J39</f>
        <v>300.23</v>
      </c>
      <c r="AB39" s="117">
        <f>-STOA!P39</f>
        <v>0</v>
      </c>
      <c r="AC39">
        <f t="shared" si="0"/>
        <v>15.970950695655208</v>
      </c>
      <c r="AD39">
        <f t="shared" si="1"/>
        <v>1330.8412064615834</v>
      </c>
      <c r="AE39">
        <f>'IDT-1'!F39</f>
        <v>0</v>
      </c>
      <c r="AF39" s="26"/>
      <c r="AG39">
        <f t="shared" si="2"/>
        <v>1330.8412064615834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6.56</v>
      </c>
      <c r="I40">
        <f>Bawana_NG!T40</f>
        <v>56.527673088005265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591.00455711421614</v>
      </c>
      <c r="P40" s="77">
        <v>38.5</v>
      </c>
      <c r="Q40" s="77">
        <v>6.7389172690763051</v>
      </c>
      <c r="R40" s="80">
        <v>19.2</v>
      </c>
      <c r="S40" s="80">
        <v>0</v>
      </c>
      <c r="T40" s="78">
        <f>SUMPRODUCT(LTA!F40:AJ40,LTA!F$101:AJ$101,LTA!F$105:AJ$105)</f>
        <v>94.79</v>
      </c>
      <c r="U40" s="78">
        <f>SUMPRODUCT(LTA!F40:AJ40,LTA!F$102:AJ$102,LTA!F$105:AJ$105)</f>
        <v>444.55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-112</v>
      </c>
      <c r="AA40" s="117">
        <f>STOA!J40</f>
        <v>300.23</v>
      </c>
      <c r="AB40" s="117">
        <f>-STOA!P40</f>
        <v>0</v>
      </c>
      <c r="AC40">
        <f t="shared" si="0"/>
        <v>15.814616742467154</v>
      </c>
      <c r="AD40">
        <f t="shared" si="1"/>
        <v>1375.5075404147713</v>
      </c>
      <c r="AE40">
        <f>'IDT-1'!F40</f>
        <v>0</v>
      </c>
      <c r="AF40" s="26"/>
      <c r="AG40">
        <f t="shared" si="2"/>
        <v>1375.5075404147713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8.2156286379511059</v>
      </c>
      <c r="F41">
        <f>GT_Spot!T41</f>
        <v>0</v>
      </c>
      <c r="G41">
        <f>PPCL_NG!T41</f>
        <v>23.14</v>
      </c>
      <c r="H41">
        <f>PPCL_Spot!T41</f>
        <v>3.92</v>
      </c>
      <c r="I41">
        <f>Bawana_NG!T41</f>
        <v>56.527673088005265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591.38046749581611</v>
      </c>
      <c r="P41" s="77">
        <v>38.5</v>
      </c>
      <c r="Q41" s="77">
        <v>6.7389172690763051</v>
      </c>
      <c r="R41" s="80">
        <v>19.2</v>
      </c>
      <c r="S41" s="80">
        <v>0</v>
      </c>
      <c r="T41" s="78">
        <f>SUMPRODUCT(LTA!F41:AJ41,LTA!F$101:AJ$101,LTA!F$105:AJ$105)</f>
        <v>98.69</v>
      </c>
      <c r="U41" s="78">
        <f>SUMPRODUCT(LTA!F41:AJ41,LTA!F$102:AJ$102,LTA!F$105:AJ$105)</f>
        <v>449.95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-55</v>
      </c>
      <c r="AA41" s="117">
        <f>STOA!J41</f>
        <v>300.23</v>
      </c>
      <c r="AB41" s="117">
        <f>-STOA!P41</f>
        <v>0</v>
      </c>
      <c r="AC41">
        <f t="shared" si="0"/>
        <v>14.803776480506075</v>
      </c>
      <c r="AD41">
        <f t="shared" si="1"/>
        <v>1496.6889100103429</v>
      </c>
      <c r="AE41">
        <f>'IDT-1'!F41</f>
        <v>0</v>
      </c>
      <c r="AF41" s="26"/>
      <c r="AG41">
        <f t="shared" si="2"/>
        <v>1496.6889100103429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7.9808268424206119</v>
      </c>
      <c r="F42">
        <f>GT_Spot!T42</f>
        <v>0</v>
      </c>
      <c r="G42">
        <f>PPCL_NG!T42</f>
        <v>23.14</v>
      </c>
      <c r="H42">
        <f>PPCL_Spot!T42</f>
        <v>3.92</v>
      </c>
      <c r="I42">
        <f>Bawana_NG!T42</f>
        <v>69.604562143582527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622.84017240232868</v>
      </c>
      <c r="P42" s="77">
        <v>59.682870748953782</v>
      </c>
      <c r="Q42" s="77">
        <v>24.569999999999997</v>
      </c>
      <c r="R42" s="80">
        <v>19.2</v>
      </c>
      <c r="S42" s="80">
        <v>0</v>
      </c>
      <c r="T42" s="78">
        <f>SUMPRODUCT(LTA!F42:AJ42,LTA!F$101:AJ$101,LTA!F$105:AJ$105)</f>
        <v>102.54</v>
      </c>
      <c r="U42" s="78">
        <f>SUMPRODUCT(LTA!F42:AJ42,LTA!F$102:AJ$102,LTA!F$105:AJ$105)</f>
        <v>454.72999999999996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-171</v>
      </c>
      <c r="AA42" s="117">
        <f>STOA!J42</f>
        <v>300.23</v>
      </c>
      <c r="AB42" s="117">
        <f>-STOA!P42</f>
        <v>0</v>
      </c>
      <c r="AC42">
        <f t="shared" si="0"/>
        <v>16.715218009103513</v>
      </c>
      <c r="AD42">
        <f t="shared" si="1"/>
        <v>1539.2232141281822</v>
      </c>
      <c r="AE42">
        <f>'IDT-1'!F42</f>
        <v>0</v>
      </c>
      <c r="AF42" s="26"/>
      <c r="AG42">
        <f t="shared" si="2"/>
        <v>1539.2232141281822</v>
      </c>
      <c r="AI42" s="75">
        <f>PXIL!J42</f>
        <v>0</v>
      </c>
      <c r="AJ42" s="75">
        <f>PXIL!P42</f>
        <v>0</v>
      </c>
      <c r="AK42" s="75">
        <f>RTM_IEX!J42</f>
        <v>38.5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12.083459328696703</v>
      </c>
      <c r="F43">
        <f>GT_Spot!T43</f>
        <v>0</v>
      </c>
      <c r="G43">
        <f>PPCL_NG!T43</f>
        <v>23.14</v>
      </c>
      <c r="H43">
        <f>PPCL_Spot!T43</f>
        <v>6.06</v>
      </c>
      <c r="I43">
        <f>Bawana_NG!T43</f>
        <v>56.527673088005265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620.34741621479259</v>
      </c>
      <c r="P43" s="77">
        <v>59.682870748953782</v>
      </c>
      <c r="Q43" s="77">
        <v>24.569999999999997</v>
      </c>
      <c r="R43" s="80">
        <v>19.2</v>
      </c>
      <c r="S43" s="80">
        <v>0</v>
      </c>
      <c r="T43" s="78">
        <f>SUMPRODUCT(LTA!F43:AJ43,LTA!F$101:AJ$101,LTA!F$105:AJ$105)</f>
        <v>104.41</v>
      </c>
      <c r="U43" s="78">
        <f>SUMPRODUCT(LTA!F43:AJ43,LTA!F$102:AJ$102,LTA!F$105:AJ$105)</f>
        <v>459.03000000000003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-100.3</v>
      </c>
      <c r="AA43" s="117">
        <f>STOA!J43</f>
        <v>300.23</v>
      </c>
      <c r="AB43" s="117">
        <f>-STOA!P43</f>
        <v>0</v>
      </c>
      <c r="AC43">
        <f t="shared" si="0"/>
        <v>16.144496681024137</v>
      </c>
      <c r="AD43">
        <f t="shared" si="1"/>
        <v>1616.9669226994245</v>
      </c>
      <c r="AE43">
        <f>'IDT-1'!F43</f>
        <v>-1.73</v>
      </c>
      <c r="AF43" s="26"/>
      <c r="AG43">
        <f t="shared" si="2"/>
        <v>1615.2369226994244</v>
      </c>
      <c r="AI43" s="75">
        <f>PXIL!J43</f>
        <v>0</v>
      </c>
      <c r="AJ43" s="75">
        <f>PXIL!P43</f>
        <v>0</v>
      </c>
      <c r="AK43" s="75">
        <f>RTM_IEX!J43</f>
        <v>48.13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12.083459328696703</v>
      </c>
      <c r="F44">
        <f>GT_Spot!T44</f>
        <v>0</v>
      </c>
      <c r="G44">
        <f>PPCL_NG!T44</f>
        <v>23.14</v>
      </c>
      <c r="H44">
        <f>PPCL_Spot!T44</f>
        <v>6.09</v>
      </c>
      <c r="I44">
        <f>Bawana_NG!T44</f>
        <v>56.527673088005265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620.34741621479259</v>
      </c>
      <c r="P44" s="77">
        <v>59.682870748953782</v>
      </c>
      <c r="Q44" s="77">
        <v>6.7389172690763051</v>
      </c>
      <c r="R44" s="80">
        <v>19.2</v>
      </c>
      <c r="S44" s="80">
        <v>0</v>
      </c>
      <c r="T44" s="78">
        <f>SUMPRODUCT(LTA!F44:AJ44,LTA!F$101:AJ$101,LTA!F$105:AJ$105)</f>
        <v>108.37</v>
      </c>
      <c r="U44" s="78">
        <f>SUMPRODUCT(LTA!F44:AJ44,LTA!F$102:AJ$102,LTA!F$105:AJ$105)</f>
        <v>463.24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-54.2</v>
      </c>
      <c r="AA44" s="117">
        <f>STOA!J44</f>
        <v>300.23</v>
      </c>
      <c r="AB44" s="117">
        <f>-STOA!P44</f>
        <v>0</v>
      </c>
      <c r="AC44">
        <f t="shared" si="0"/>
        <v>15.650461474218803</v>
      </c>
      <c r="AD44">
        <f t="shared" si="1"/>
        <v>1653.9298751753058</v>
      </c>
      <c r="AE44">
        <f>'IDT-1'!F44</f>
        <v>-14.416</v>
      </c>
      <c r="AF44" s="26"/>
      <c r="AG44">
        <f t="shared" si="2"/>
        <v>1639.5138751753059</v>
      </c>
      <c r="AI44" s="75">
        <f>PXIL!J44</f>
        <v>0</v>
      </c>
      <c r="AJ44" s="75">
        <f>PXIL!P44</f>
        <v>0</v>
      </c>
      <c r="AK44" s="75">
        <f>RTM_IEX!J44</f>
        <v>48.13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12.083459328696703</v>
      </c>
      <c r="F45">
        <f>GT_Spot!T45</f>
        <v>0</v>
      </c>
      <c r="G45">
        <f>PPCL_NG!T45</f>
        <v>23.14</v>
      </c>
      <c r="H45">
        <f>PPCL_Spot!T45</f>
        <v>6.09</v>
      </c>
      <c r="I45">
        <f>Bawana_NG!T45</f>
        <v>56.527673088005265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621.67335442640297</v>
      </c>
      <c r="P45" s="77">
        <v>29.21</v>
      </c>
      <c r="Q45" s="77">
        <v>6.82</v>
      </c>
      <c r="R45" s="80">
        <v>19.2</v>
      </c>
      <c r="S45" s="80">
        <v>0</v>
      </c>
      <c r="T45" s="78">
        <f>SUMPRODUCT(LTA!F45:AJ45,LTA!F$101:AJ$101,LTA!F$105:AJ$105)</f>
        <v>109.99000000000001</v>
      </c>
      <c r="U45" s="78">
        <f>SUMPRODUCT(LTA!F45:AJ45,LTA!F$102:AJ$102,LTA!F$105:AJ$105)</f>
        <v>467.42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300.23</v>
      </c>
      <c r="AB45" s="117">
        <f>-STOA!P45</f>
        <v>0</v>
      </c>
      <c r="AC45">
        <f t="shared" si="0"/>
        <v>14.879783484219328</v>
      </c>
      <c r="AD45">
        <f t="shared" si="1"/>
        <v>1676.0047033588858</v>
      </c>
      <c r="AE45">
        <f>'IDT-1'!F45</f>
        <v>0</v>
      </c>
      <c r="AF45" s="26"/>
      <c r="AG45">
        <f t="shared" si="2"/>
        <v>1676.0047033588858</v>
      </c>
      <c r="AI45" s="75">
        <f>PXIL!J45</f>
        <v>0</v>
      </c>
      <c r="AJ45" s="75">
        <f>PXIL!P45</f>
        <v>0</v>
      </c>
      <c r="AK45" s="75">
        <f>RTM_IEX!J45</f>
        <v>38.5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12.083459328696703</v>
      </c>
      <c r="F46">
        <f>GT_Spot!T46</f>
        <v>0</v>
      </c>
      <c r="G46">
        <f>PPCL_NG!T46</f>
        <v>23.14</v>
      </c>
      <c r="H46">
        <f>PPCL_Spot!T46</f>
        <v>6.09</v>
      </c>
      <c r="I46">
        <f>Bawana_NG!T46</f>
        <v>56.527673088005265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621.67335442640297</v>
      </c>
      <c r="P46" s="77">
        <v>38.919999999999995</v>
      </c>
      <c r="Q46" s="77">
        <v>6.82</v>
      </c>
      <c r="R46" s="80">
        <v>19.2</v>
      </c>
      <c r="S46" s="80">
        <v>0</v>
      </c>
      <c r="T46" s="78">
        <f>SUMPRODUCT(LTA!F46:AJ46,LTA!F$101:AJ$101,LTA!F$105:AJ$105)</f>
        <v>110.46</v>
      </c>
      <c r="U46" s="78">
        <f>SUMPRODUCT(LTA!F46:AJ46,LTA!F$102:AJ$102,LTA!F$105:AJ$105)</f>
        <v>470.19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300.23</v>
      </c>
      <c r="AB46" s="117">
        <f>-STOA!P46</f>
        <v>0</v>
      </c>
      <c r="AC46">
        <f t="shared" si="0"/>
        <v>14.993655484219325</v>
      </c>
      <c r="AD46">
        <f t="shared" si="1"/>
        <v>1688.8308313588857</v>
      </c>
      <c r="AE46">
        <f>'IDT-1'!F46</f>
        <v>0</v>
      </c>
      <c r="AF46" s="26"/>
      <c r="AG46">
        <f t="shared" si="2"/>
        <v>1688.8308313588857</v>
      </c>
      <c r="AI46" s="75">
        <f>PXIL!J46</f>
        <v>0</v>
      </c>
      <c r="AJ46" s="75">
        <f>PXIL!P46</f>
        <v>0</v>
      </c>
      <c r="AK46" s="75">
        <f>RTM_IEX!J46</f>
        <v>38.49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8.8673371359951947</v>
      </c>
      <c r="F47">
        <f>GT_Spot!T47</f>
        <v>0</v>
      </c>
      <c r="G47">
        <f>PPCL_NG!T47</f>
        <v>23.14</v>
      </c>
      <c r="H47">
        <f>PPCL_Spot!T47</f>
        <v>4.0887222742892844</v>
      </c>
      <c r="I47">
        <f>Bawana_NG!T47</f>
        <v>56.527673088005265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607.54280287840459</v>
      </c>
      <c r="P47" s="77">
        <v>56.739999999999995</v>
      </c>
      <c r="Q47" s="77">
        <v>6.5900000000000007</v>
      </c>
      <c r="R47" s="80">
        <v>19.2</v>
      </c>
      <c r="S47" s="80">
        <v>0</v>
      </c>
      <c r="T47" s="78">
        <f>SUMPRODUCT(LTA!F47:AJ47,LTA!F$101:AJ$101,LTA!F$105:AJ$105)</f>
        <v>111.53</v>
      </c>
      <c r="U47" s="78">
        <f>SUMPRODUCT(LTA!F47:AJ47,LTA!F$102:AJ$102,LTA!F$105:AJ$105)</f>
        <v>473.27000000000004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300.23</v>
      </c>
      <c r="AB47" s="117">
        <f>-STOA!P47</f>
        <v>0</v>
      </c>
      <c r="AC47">
        <f t="shared" si="0"/>
        <v>14.675993511314912</v>
      </c>
      <c r="AD47">
        <f t="shared" si="1"/>
        <v>1653.0505418653797</v>
      </c>
      <c r="AE47">
        <f>'IDT-1'!F47</f>
        <v>0</v>
      </c>
      <c r="AF47" s="26"/>
      <c r="AG47">
        <f t="shared" si="2"/>
        <v>1653.0505418653797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8.8673371359951947</v>
      </c>
      <c r="F48">
        <f>GT_Spot!T48</f>
        <v>0</v>
      </c>
      <c r="G48">
        <f>PPCL_NG!T48</f>
        <v>23.14</v>
      </c>
      <c r="H48">
        <f>PPCL_Spot!T48</f>
        <v>4.0887222742892844</v>
      </c>
      <c r="I48">
        <f>Bawana_NG!T48</f>
        <v>56.527673088005265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607.55367528480326</v>
      </c>
      <c r="P48" s="77">
        <v>58.65</v>
      </c>
      <c r="Q48" s="77">
        <v>6.5900000000000007</v>
      </c>
      <c r="R48" s="80">
        <v>19.2</v>
      </c>
      <c r="S48" s="80">
        <v>0</v>
      </c>
      <c r="T48" s="78">
        <f>SUMPRODUCT(LTA!F48:AJ48,LTA!F$101:AJ$101,LTA!F$105:AJ$105)</f>
        <v>111.83</v>
      </c>
      <c r="U48" s="78">
        <f>SUMPRODUCT(LTA!F48:AJ48,LTA!F$102:AJ$102,LTA!F$105:AJ$105)</f>
        <v>474.1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300.23</v>
      </c>
      <c r="AB48" s="117">
        <f>-STOA!P48</f>
        <v>0</v>
      </c>
      <c r="AC48">
        <f t="shared" si="0"/>
        <v>14.848041188491219</v>
      </c>
      <c r="AD48">
        <f t="shared" si="1"/>
        <v>1672.429366594602</v>
      </c>
      <c r="AE48">
        <f>'IDT-1'!F48</f>
        <v>0</v>
      </c>
      <c r="AF48" s="26"/>
      <c r="AG48">
        <f t="shared" si="2"/>
        <v>1672.429366594602</v>
      </c>
      <c r="AI48" s="75">
        <f>PXIL!J48</f>
        <v>0</v>
      </c>
      <c r="AJ48" s="75">
        <f>PXIL!P48</f>
        <v>0</v>
      </c>
      <c r="AK48" s="75">
        <f>RTM_IEX!J48</f>
        <v>16.5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12.083459328696703</v>
      </c>
      <c r="F49">
        <f>GT_Spot!T49</f>
        <v>0</v>
      </c>
      <c r="G49">
        <f>PPCL_NG!T49</f>
        <v>23.14</v>
      </c>
      <c r="H49">
        <f>PPCL_Spot!T49</f>
        <v>6.06</v>
      </c>
      <c r="I49">
        <f>Bawana_NG!T49</f>
        <v>69.604562143582527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645.7626267351535</v>
      </c>
      <c r="P49" s="77">
        <v>59.682899198445476</v>
      </c>
      <c r="Q49" s="77">
        <v>24.57</v>
      </c>
      <c r="R49" s="80">
        <v>19.2</v>
      </c>
      <c r="S49" s="80">
        <v>0</v>
      </c>
      <c r="T49" s="78">
        <f>SUMPRODUCT(LTA!F49:AJ49,LTA!F$101:AJ$101,LTA!F$105:AJ$105)</f>
        <v>112.25</v>
      </c>
      <c r="U49" s="78">
        <f>SUMPRODUCT(LTA!F49:AJ49,LTA!F$102:AJ$102,LTA!F$105:AJ$105)</f>
        <v>502.74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300.23</v>
      </c>
      <c r="AB49" s="117">
        <f>-STOA!P49</f>
        <v>0</v>
      </c>
      <c r="AC49">
        <f t="shared" si="0"/>
        <v>15.62284721717173</v>
      </c>
      <c r="AD49">
        <f t="shared" si="1"/>
        <v>1759.7007001887066</v>
      </c>
      <c r="AE49">
        <f>'IDT-1'!F49</f>
        <v>0</v>
      </c>
      <c r="AF49" s="26"/>
      <c r="AG49">
        <f t="shared" si="2"/>
        <v>1759.7007001887066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12.083459328696703</v>
      </c>
      <c r="F50">
        <f>GT_Spot!T50</f>
        <v>0</v>
      </c>
      <c r="G50">
        <f>PPCL_NG!T50</f>
        <v>23.14</v>
      </c>
      <c r="H50">
        <f>PPCL_Spot!T50</f>
        <v>6.09</v>
      </c>
      <c r="I50">
        <f>Bawana_NG!T50</f>
        <v>69.604562143582527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645.97709627272332</v>
      </c>
      <c r="P50" s="77">
        <v>59.682899198445476</v>
      </c>
      <c r="Q50" s="77">
        <v>24.57</v>
      </c>
      <c r="R50" s="80">
        <v>19.2</v>
      </c>
      <c r="S50" s="80">
        <v>0</v>
      </c>
      <c r="T50" s="78">
        <f>SUMPRODUCT(LTA!F50:AJ50,LTA!F$101:AJ$101,LTA!F$105:AJ$105)</f>
        <v>112.37</v>
      </c>
      <c r="U50" s="78">
        <f>SUMPRODUCT(LTA!F50:AJ50,LTA!F$102:AJ$102,LTA!F$105:AJ$105)</f>
        <v>502.96000000000004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300.23</v>
      </c>
      <c r="AB50" s="117">
        <f>-STOA!P50</f>
        <v>0</v>
      </c>
      <c r="AC50">
        <f t="shared" si="0"/>
        <v>15.627990549102346</v>
      </c>
      <c r="AD50">
        <f t="shared" si="1"/>
        <v>1760.2800263943459</v>
      </c>
      <c r="AE50">
        <f>'IDT-1'!F50</f>
        <v>0</v>
      </c>
      <c r="AF50" s="26"/>
      <c r="AG50">
        <f t="shared" si="2"/>
        <v>1760.2800263943459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12.083459328696703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69.604562143582527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654.8631921263144</v>
      </c>
      <c r="P51" s="77">
        <v>59.682899198445476</v>
      </c>
      <c r="Q51" s="77">
        <v>24.57</v>
      </c>
      <c r="R51" s="80">
        <v>19.2</v>
      </c>
      <c r="S51" s="80">
        <v>0</v>
      </c>
      <c r="T51" s="78">
        <f>SUMPRODUCT(LTA!F51:AJ51,LTA!F$101:AJ$101,LTA!F$105:AJ$105)</f>
        <v>112.41000000000001</v>
      </c>
      <c r="U51" s="78">
        <f>SUMPRODUCT(LTA!F51:AJ51,LTA!F$102:AJ$102,LTA!F$105:AJ$105)</f>
        <v>507.99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298.85000000000002</v>
      </c>
      <c r="AB51" s="117">
        <f>-STOA!P51</f>
        <v>0</v>
      </c>
      <c r="AC51">
        <f t="shared" si="0"/>
        <v>15.915430743057852</v>
      </c>
      <c r="AD51">
        <f t="shared" si="1"/>
        <v>1752.4786820539814</v>
      </c>
      <c r="AE51">
        <f>'IDT-1'!F51</f>
        <v>0</v>
      </c>
      <c r="AF51" s="26"/>
      <c r="AG51">
        <f t="shared" si="2"/>
        <v>1752.4786820539814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12.083459328696703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69.604562143582527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654.85735534236892</v>
      </c>
      <c r="P52" s="77">
        <v>59.682874205355425</v>
      </c>
      <c r="Q52" s="77">
        <v>24.570000000000004</v>
      </c>
      <c r="R52" s="80">
        <v>19.2</v>
      </c>
      <c r="S52" s="80">
        <v>0</v>
      </c>
      <c r="T52" s="78">
        <f>SUMPRODUCT(LTA!F52:AJ52,LTA!F$101:AJ$101,LTA!F$105:AJ$105)</f>
        <v>112.46000000000001</v>
      </c>
      <c r="U52" s="78">
        <f>SUMPRODUCT(LTA!F52:AJ52,LTA!F$102:AJ$102,LTA!F$105:AJ$105)</f>
        <v>501.26000000000005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298.85000000000002</v>
      </c>
      <c r="AB52" s="117">
        <f>-STOA!P52</f>
        <v>0</v>
      </c>
      <c r="AC52">
        <f t="shared" si="0"/>
        <v>15.679032608976035</v>
      </c>
      <c r="AD52">
        <f t="shared" si="1"/>
        <v>1766.0292184110278</v>
      </c>
      <c r="AE52">
        <f>'IDT-1'!F52</f>
        <v>0</v>
      </c>
      <c r="AF52" s="26"/>
      <c r="AG52">
        <f t="shared" si="2"/>
        <v>1766.0292184110278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12.083459328696703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65.66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651.92682661445417</v>
      </c>
      <c r="P53" s="77">
        <v>59.682874205355425</v>
      </c>
      <c r="Q53" s="77">
        <v>24.7</v>
      </c>
      <c r="R53" s="80">
        <v>19.2</v>
      </c>
      <c r="S53" s="80">
        <v>0</v>
      </c>
      <c r="T53" s="78">
        <f>SUMPRODUCT(LTA!F53:AJ53,LTA!F$101:AJ$101,LTA!F$105:AJ$105)</f>
        <v>112.47</v>
      </c>
      <c r="U53" s="78">
        <f>SUMPRODUCT(LTA!F53:AJ53,LTA!F$102:AJ$102,LTA!F$105:AJ$105)</f>
        <v>493.72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298.85000000000002</v>
      </c>
      <c r="AB53" s="117">
        <f>-STOA!P53</f>
        <v>0</v>
      </c>
      <c r="AC53">
        <f t="shared" si="0"/>
        <v>16.44122456152639</v>
      </c>
      <c r="AD53">
        <f t="shared" si="1"/>
        <v>1650.9919355869799</v>
      </c>
      <c r="AE53">
        <f>'IDT-1'!F53</f>
        <v>0</v>
      </c>
      <c r="AF53" s="26"/>
      <c r="AG53">
        <f t="shared" si="2"/>
        <v>1650.9919355869799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11.996371333534924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66.654682413821874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651.92857317360927</v>
      </c>
      <c r="P54" s="77">
        <v>59.682874205355425</v>
      </c>
      <c r="Q54" s="77">
        <v>24.7</v>
      </c>
      <c r="R54" s="80">
        <v>19.2</v>
      </c>
      <c r="S54" s="80">
        <v>0</v>
      </c>
      <c r="T54" s="78">
        <f>SUMPRODUCT(LTA!F54:AJ54,LTA!F$101:AJ$101,LTA!F$105:AJ$105)</f>
        <v>112.4</v>
      </c>
      <c r="U54" s="78">
        <f>SUMPRODUCT(LTA!F54:AJ54,LTA!F$102:AJ$102,LTA!F$105:AJ$105)</f>
        <v>488.90000000000003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298.85000000000002</v>
      </c>
      <c r="AB54" s="117">
        <f>-STOA!P54</f>
        <v>0</v>
      </c>
      <c r="AC54">
        <f t="shared" si="0"/>
        <v>16.139850936465304</v>
      </c>
      <c r="AD54">
        <f t="shared" si="1"/>
        <v>1677.3126501898564</v>
      </c>
      <c r="AE54">
        <f>'IDT-1'!F54</f>
        <v>0</v>
      </c>
      <c r="AF54" s="26"/>
      <c r="AG54">
        <f t="shared" si="2"/>
        <v>1677.3126501898564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12.086061739943872</v>
      </c>
      <c r="F55">
        <f>GT_Spot!T55</f>
        <v>0</v>
      </c>
      <c r="G55">
        <f>PPCL_NG!T55</f>
        <v>23.14</v>
      </c>
      <c r="H55">
        <f>PPCL_Spot!T55</f>
        <v>6</v>
      </c>
      <c r="I55">
        <f>Bawana_NG!T55</f>
        <v>65.66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651.92857317360927</v>
      </c>
      <c r="P55" s="77">
        <v>59.682874205355425</v>
      </c>
      <c r="Q55" s="77">
        <v>24.7</v>
      </c>
      <c r="R55" s="80">
        <v>19.2</v>
      </c>
      <c r="S55" s="80">
        <v>0</v>
      </c>
      <c r="T55" s="78">
        <f>SUMPRODUCT(LTA!F55:AJ55,LTA!F$101:AJ$101,LTA!F$105:AJ$105)</f>
        <v>112.27</v>
      </c>
      <c r="U55" s="78">
        <f>SUMPRODUCT(LTA!F55:AJ55,LTA!F$102:AJ$102,LTA!F$105:AJ$105)</f>
        <v>457.34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298.85000000000002</v>
      </c>
      <c r="AB55" s="117">
        <f>-STOA!P55</f>
        <v>0</v>
      </c>
      <c r="AC55">
        <f t="shared" si="0"/>
        <v>16.518874570964719</v>
      </c>
      <c r="AD55">
        <f t="shared" si="1"/>
        <v>1569.3386345479439</v>
      </c>
      <c r="AE55">
        <f>'IDT-1'!F55</f>
        <v>0</v>
      </c>
      <c r="AF55" s="26"/>
      <c r="AG55">
        <f t="shared" si="2"/>
        <v>1569.3386345479439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-145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12.086061739943872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65.66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651.92857317360927</v>
      </c>
      <c r="P56" s="77">
        <v>59.682874205355425</v>
      </c>
      <c r="Q56" s="77">
        <v>24.7</v>
      </c>
      <c r="R56" s="80">
        <v>19.2</v>
      </c>
      <c r="S56" s="80">
        <v>0</v>
      </c>
      <c r="T56" s="78">
        <f>SUMPRODUCT(LTA!F56:AJ56,LTA!F$101:AJ$101,LTA!F$105:AJ$105)</f>
        <v>112.01</v>
      </c>
      <c r="U56" s="78">
        <f>SUMPRODUCT(LTA!F56:AJ56,LTA!F$102:AJ$102,LTA!F$105:AJ$105)</f>
        <v>458.38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298.85000000000002</v>
      </c>
      <c r="AB56" s="117">
        <f>-STOA!P56</f>
        <v>0</v>
      </c>
      <c r="AC56">
        <f t="shared" si="0"/>
        <v>16.721057376453018</v>
      </c>
      <c r="AD56">
        <f t="shared" si="1"/>
        <v>1547.9164517424558</v>
      </c>
      <c r="AE56">
        <f>'IDT-1'!F56</f>
        <v>0</v>
      </c>
      <c r="AF56" s="26"/>
      <c r="AG56">
        <f t="shared" si="2"/>
        <v>1547.9164517424558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-167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12.086061739943872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65.66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653.16976670698853</v>
      </c>
      <c r="P57" s="77">
        <v>59.682874205355425</v>
      </c>
      <c r="Q57" s="77">
        <v>24.570000000000004</v>
      </c>
      <c r="R57" s="80">
        <v>19.2</v>
      </c>
      <c r="S57" s="80">
        <v>0</v>
      </c>
      <c r="T57" s="78">
        <f>SUMPRODUCT(LTA!F57:AJ57,LTA!F$101:AJ$101,LTA!F$105:AJ$105)</f>
        <v>109.10000000000001</v>
      </c>
      <c r="U57" s="78">
        <f>SUMPRODUCT(LTA!F57:AJ57,LTA!F$102:AJ$102,LTA!F$105:AJ$105)</f>
        <v>491.09000000000003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298.85000000000002</v>
      </c>
      <c r="AB57" s="117">
        <f>-STOA!P57</f>
        <v>0</v>
      </c>
      <c r="AC57">
        <f t="shared" si="0"/>
        <v>16.131897509893808</v>
      </c>
      <c r="AD57">
        <f t="shared" si="1"/>
        <v>1676.416805142394</v>
      </c>
      <c r="AE57">
        <f>'IDT-1'!F57</f>
        <v>0</v>
      </c>
      <c r="AF57" s="26"/>
      <c r="AG57">
        <f t="shared" si="2"/>
        <v>1676.416805142394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12.086061739943872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65.66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653.16976670698853</v>
      </c>
      <c r="P58" s="77">
        <v>59.682874205355425</v>
      </c>
      <c r="Q58" s="77">
        <v>24.570000000000004</v>
      </c>
      <c r="R58" s="80">
        <v>19.2</v>
      </c>
      <c r="S58" s="80">
        <v>0</v>
      </c>
      <c r="T58" s="78">
        <f>SUMPRODUCT(LTA!F58:AJ58,LTA!F$101:AJ$101,LTA!F$105:AJ$105)</f>
        <v>108.92</v>
      </c>
      <c r="U58" s="78">
        <f>SUMPRODUCT(LTA!F58:AJ58,LTA!F$102:AJ$102,LTA!F$105:AJ$105)</f>
        <v>514.43999999999994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298.85000000000002</v>
      </c>
      <c r="AB58" s="117">
        <f>-STOA!P58</f>
        <v>0</v>
      </c>
      <c r="AC58">
        <f t="shared" si="0"/>
        <v>15.980668409005995</v>
      </c>
      <c r="AD58">
        <f t="shared" si="1"/>
        <v>1739.7380342432818</v>
      </c>
      <c r="AE58">
        <f>'IDT-1'!F58</f>
        <v>0</v>
      </c>
      <c r="AF58" s="26"/>
      <c r="AG58">
        <f t="shared" si="2"/>
        <v>1739.7380342432818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12.086061739943872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65.66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679.46859585067466</v>
      </c>
      <c r="P59" s="77">
        <v>59.682874205355425</v>
      </c>
      <c r="Q59" s="77">
        <v>24.570000000000004</v>
      </c>
      <c r="R59" s="80">
        <v>19.2</v>
      </c>
      <c r="S59" s="80">
        <v>0</v>
      </c>
      <c r="T59" s="78">
        <f>SUMPRODUCT(LTA!F59:AJ59,LTA!F$101:AJ$101,LTA!F$105:AJ$105)</f>
        <v>108.29</v>
      </c>
      <c r="U59" s="78">
        <f>SUMPRODUCT(LTA!F59:AJ59,LTA!F$102:AJ$102,LTA!F$105:AJ$105)</f>
        <v>514.22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298.85000000000002</v>
      </c>
      <c r="AB59" s="117">
        <f>-STOA!P59</f>
        <v>0</v>
      </c>
      <c r="AC59">
        <f t="shared" si="0"/>
        <v>16.382180655914336</v>
      </c>
      <c r="AD59">
        <f t="shared" si="1"/>
        <v>1744.7853511400597</v>
      </c>
      <c r="AE59">
        <f>'IDT-1'!F59</f>
        <v>0</v>
      </c>
      <c r="AF59" s="26"/>
      <c r="AG59">
        <f t="shared" si="2"/>
        <v>1744.7853511400597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12.086061739943872</v>
      </c>
      <c r="F60">
        <f>GT_Spot!T60</f>
        <v>0</v>
      </c>
      <c r="G60">
        <f>PPCL_NG!T60</f>
        <v>23.14</v>
      </c>
      <c r="H60">
        <f>PPCL_Spot!T60</f>
        <v>6</v>
      </c>
      <c r="I60">
        <f>Bawana_NG!T60</f>
        <v>65.66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706.18110299385035</v>
      </c>
      <c r="P60" s="77">
        <v>59.682874205355425</v>
      </c>
      <c r="Q60" s="77">
        <v>24.57</v>
      </c>
      <c r="R60" s="80">
        <v>19.2</v>
      </c>
      <c r="S60" s="80">
        <v>0</v>
      </c>
      <c r="T60" s="78">
        <f>SUMPRODUCT(LTA!F60:AJ60,LTA!F$101:AJ$101,LTA!F$105:AJ$105)</f>
        <v>107.78999999999999</v>
      </c>
      <c r="U60" s="78">
        <f>SUMPRODUCT(LTA!F60:AJ60,LTA!F$102:AJ$102,LTA!F$105:AJ$105)</f>
        <v>510.84999999999997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298.85000000000002</v>
      </c>
      <c r="AB60" s="117">
        <f>-STOA!P60</f>
        <v>0</v>
      </c>
      <c r="AC60">
        <f t="shared" si="0"/>
        <v>16.139288342664518</v>
      </c>
      <c r="AD60">
        <f t="shared" si="1"/>
        <v>1817.8707505964851</v>
      </c>
      <c r="AE60">
        <f>'IDT-1'!F60</f>
        <v>0</v>
      </c>
      <c r="AF60" s="26"/>
      <c r="AG60">
        <f t="shared" si="2"/>
        <v>1817.8707505964851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12.086061739943872</v>
      </c>
      <c r="F61">
        <f>GT_Spot!T61</f>
        <v>0</v>
      </c>
      <c r="G61">
        <f>PPCL_NG!T61</f>
        <v>23.14</v>
      </c>
      <c r="H61">
        <f>PPCL_Spot!T61</f>
        <v>5.79</v>
      </c>
      <c r="I61">
        <f>Bawana_NG!T61</f>
        <v>65.66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733.52712317980126</v>
      </c>
      <c r="P61" s="77">
        <v>59.682874205355425</v>
      </c>
      <c r="Q61" s="77">
        <v>24.57</v>
      </c>
      <c r="R61" s="80">
        <v>19.2</v>
      </c>
      <c r="S61" s="80">
        <v>0</v>
      </c>
      <c r="T61" s="78">
        <f>SUMPRODUCT(LTA!F61:AJ61,LTA!F$101:AJ$101,LTA!F$105:AJ$105)</f>
        <v>107.12</v>
      </c>
      <c r="U61" s="78">
        <f>SUMPRODUCT(LTA!F61:AJ61,LTA!F$102:AJ$102,LTA!F$105:AJ$105)</f>
        <v>502.84999999999997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298.85000000000002</v>
      </c>
      <c r="AB61" s="117">
        <f>-STOA!P61</f>
        <v>0</v>
      </c>
      <c r="AC61">
        <f t="shared" si="0"/>
        <v>17.100820797298468</v>
      </c>
      <c r="AD61">
        <f t="shared" si="1"/>
        <v>1745.3752383278022</v>
      </c>
      <c r="AE61">
        <f>'IDT-1'!F61</f>
        <v>0</v>
      </c>
      <c r="AF61" s="26"/>
      <c r="AG61">
        <f t="shared" si="2"/>
        <v>1745.3752383278022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-90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8.6046720297029697</v>
      </c>
      <c r="F62">
        <f>GT_Spot!T62</f>
        <v>0</v>
      </c>
      <c r="G62">
        <f>PPCL_NG!T62</f>
        <v>23.14</v>
      </c>
      <c r="H62">
        <f>PPCL_Spot!T62</f>
        <v>3.5712754555198281</v>
      </c>
      <c r="I62">
        <f>Bawana_NG!T62</f>
        <v>65.66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765.14576955318307</v>
      </c>
      <c r="P62" s="77">
        <v>59.682870748953782</v>
      </c>
      <c r="Q62" s="77">
        <v>24.569999999999997</v>
      </c>
      <c r="R62" s="80">
        <v>19.2</v>
      </c>
      <c r="S62" s="80">
        <v>0</v>
      </c>
      <c r="T62" s="78">
        <f>SUMPRODUCT(LTA!F62:AJ62,LTA!F$101:AJ$101,LTA!F$105:AJ$105)</f>
        <v>106.39</v>
      </c>
      <c r="U62" s="78">
        <f>SUMPRODUCT(LTA!F62:AJ62,LTA!F$102:AJ$102,LTA!F$105:AJ$105)</f>
        <v>495.19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298.85000000000002</v>
      </c>
      <c r="AB62" s="117">
        <f>-STOA!P62</f>
        <v>0</v>
      </c>
      <c r="AC62">
        <f t="shared" si="0"/>
        <v>16.81116547341658</v>
      </c>
      <c r="AD62">
        <f t="shared" si="1"/>
        <v>1813.1934223139433</v>
      </c>
      <c r="AE62">
        <f>'IDT-1'!F62</f>
        <v>0</v>
      </c>
      <c r="AF62" s="26"/>
      <c r="AG62">
        <f t="shared" si="2"/>
        <v>1813.1934223139433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12.086061739943872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64.559999999999988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777.09553537868271</v>
      </c>
      <c r="P63" s="77">
        <v>59.682870748953782</v>
      </c>
      <c r="Q63" s="77">
        <v>24.569999999999997</v>
      </c>
      <c r="R63" s="80">
        <v>19.2</v>
      </c>
      <c r="S63" s="80">
        <v>0</v>
      </c>
      <c r="T63" s="78">
        <f>SUMPRODUCT(LTA!F63:AJ63,LTA!F$101:AJ$101,LTA!F$105:AJ$105)</f>
        <v>105.59</v>
      </c>
      <c r="U63" s="78">
        <f>SUMPRODUCT(LTA!F63:AJ63,LTA!F$102:AJ$102,LTA!F$105:AJ$105)</f>
        <v>485.65999999999997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300.23</v>
      </c>
      <c r="AB63" s="117">
        <f>-STOA!P63</f>
        <v>0</v>
      </c>
      <c r="AC63">
        <f t="shared" si="0"/>
        <v>16.87989241812252</v>
      </c>
      <c r="AD63">
        <f t="shared" si="1"/>
        <v>1820.9345754494577</v>
      </c>
      <c r="AE63">
        <f>'IDT-1'!F63</f>
        <v>0</v>
      </c>
      <c r="AF63" s="26"/>
      <c r="AG63">
        <f t="shared" si="2"/>
        <v>1820.9345754494577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12.086061739943872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64.559999999999988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779.16017410287964</v>
      </c>
      <c r="P64" s="77">
        <v>59.682870748953782</v>
      </c>
      <c r="Q64" s="77">
        <v>24.569999999999997</v>
      </c>
      <c r="R64" s="80">
        <v>19.2</v>
      </c>
      <c r="S64" s="80">
        <v>0</v>
      </c>
      <c r="T64" s="78">
        <f>SUMPRODUCT(LTA!F64:AJ64,LTA!F$101:AJ$101,LTA!F$105:AJ$105)</f>
        <v>104.67</v>
      </c>
      <c r="U64" s="78">
        <f>SUMPRODUCT(LTA!F64:AJ64,LTA!F$102:AJ$102,LTA!F$105:AJ$105)</f>
        <v>476.34000000000003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300.23</v>
      </c>
      <c r="AB64" s="117">
        <f>-STOA!P64</f>
        <v>0</v>
      </c>
      <c r="AC64">
        <f t="shared" si="0"/>
        <v>16.807949238895453</v>
      </c>
      <c r="AD64">
        <f t="shared" si="1"/>
        <v>1812.831157352882</v>
      </c>
      <c r="AE64">
        <f>'IDT-1'!F64</f>
        <v>0</v>
      </c>
      <c r="AF64" s="26"/>
      <c r="AG64">
        <f t="shared" si="2"/>
        <v>1812.831157352882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8.6046720297029697</v>
      </c>
      <c r="F65">
        <f>GT_Spot!T65</f>
        <v>0</v>
      </c>
      <c r="G65">
        <f>PPCL_NG!T65</f>
        <v>23.14</v>
      </c>
      <c r="H65">
        <f>PPCL_Spot!T65</f>
        <v>6</v>
      </c>
      <c r="I65">
        <f>Bawana_NG!T65</f>
        <v>64.559999999999988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777.16922699521388</v>
      </c>
      <c r="P65" s="77">
        <v>59.682870748953782</v>
      </c>
      <c r="Q65" s="77">
        <v>24.569999999999997</v>
      </c>
      <c r="R65" s="80">
        <v>19.2</v>
      </c>
      <c r="S65" s="80">
        <v>0</v>
      </c>
      <c r="T65" s="78">
        <f>SUMPRODUCT(LTA!F65:AJ65,LTA!F$101:AJ$101,LTA!F$105:AJ$105)</f>
        <v>102.79</v>
      </c>
      <c r="U65" s="78">
        <f>SUMPRODUCT(LTA!F65:AJ65,LTA!F$102:AJ$102,LTA!F$105:AJ$105)</f>
        <v>466.49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300.23</v>
      </c>
      <c r="AB65" s="117">
        <f>-STOA!P65</f>
        <v>0</v>
      </c>
      <c r="AC65">
        <f t="shared" si="0"/>
        <v>16.479006124453971</v>
      </c>
      <c r="AD65">
        <f t="shared" si="1"/>
        <v>1815.9577636494168</v>
      </c>
      <c r="AE65">
        <f>'IDT-1'!F65</f>
        <v>0</v>
      </c>
      <c r="AF65" s="26"/>
      <c r="AG65">
        <f t="shared" si="2"/>
        <v>1815.9577636494168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-20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8.6046720297029697</v>
      </c>
      <c r="F66">
        <f>GT_Spot!T66</f>
        <v>0</v>
      </c>
      <c r="G66">
        <f>PPCL_NG!T66</f>
        <v>23.14</v>
      </c>
      <c r="H66">
        <f>PPCL_Spot!T66</f>
        <v>6</v>
      </c>
      <c r="I66">
        <f>Bawana_NG!T66</f>
        <v>64.559999999999988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836.52703815326709</v>
      </c>
      <c r="P66" s="77">
        <v>59.682870748953782</v>
      </c>
      <c r="Q66" s="77">
        <v>24.569999999999997</v>
      </c>
      <c r="R66" s="80">
        <v>19.2</v>
      </c>
      <c r="S66" s="80">
        <v>0</v>
      </c>
      <c r="T66" s="78">
        <f>SUMPRODUCT(LTA!F66:AJ66,LTA!F$101:AJ$101,LTA!F$105:AJ$105)</f>
        <v>100.19</v>
      </c>
      <c r="U66" s="78">
        <f>SUMPRODUCT(LTA!F66:AJ66,LTA!F$102:AJ$102,LTA!F$105:AJ$105)</f>
        <v>456.81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-79.2</v>
      </c>
      <c r="AA66" s="117">
        <f>STOA!J66</f>
        <v>300.23</v>
      </c>
      <c r="AB66" s="117">
        <f>-STOA!P66</f>
        <v>0</v>
      </c>
      <c r="AC66">
        <f t="shared" si="0"/>
        <v>17.418876011958801</v>
      </c>
      <c r="AD66">
        <f t="shared" si="1"/>
        <v>1802.8957049199648</v>
      </c>
      <c r="AE66">
        <f>'IDT-1'!F66</f>
        <v>0</v>
      </c>
      <c r="AF66" s="26"/>
      <c r="AG66">
        <f t="shared" si="2"/>
        <v>1802.8957049199648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21.189040670599191</v>
      </c>
      <c r="F67">
        <f>GT_Spot!T67</f>
        <v>0</v>
      </c>
      <c r="G67">
        <f>PPCL_NG!T67</f>
        <v>23.14</v>
      </c>
      <c r="H67">
        <f>PPCL_Spot!T67</f>
        <v>13.945351549483505</v>
      </c>
      <c r="I67">
        <f>Bawana_NG!T67</f>
        <v>64.559999999999988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846.22587510449603</v>
      </c>
      <c r="P67" s="77">
        <v>59.682870748953782</v>
      </c>
      <c r="Q67" s="77">
        <v>24.569999999999997</v>
      </c>
      <c r="R67" s="80">
        <v>19.2</v>
      </c>
      <c r="S67" s="80">
        <v>0</v>
      </c>
      <c r="T67" s="78">
        <f>SUMPRODUCT(LTA!F67:AJ67,LTA!F$101:AJ$101,LTA!F$105:AJ$105)</f>
        <v>66.959999999999994</v>
      </c>
      <c r="U67" s="78">
        <f>SUMPRODUCT(LTA!F67:AJ67,LTA!F$102:AJ$102,LTA!F$105:AJ$105)</f>
        <v>447.53000000000003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-145</v>
      </c>
      <c r="AA67" s="117">
        <f>STOA!J67</f>
        <v>300.23</v>
      </c>
      <c r="AB67" s="117">
        <f>-STOA!P67</f>
        <v>0</v>
      </c>
      <c r="AC67">
        <f t="shared" si="0"/>
        <v>18.318524105765405</v>
      </c>
      <c r="AD67">
        <f t="shared" si="1"/>
        <v>1772.0446139677672</v>
      </c>
      <c r="AE67">
        <f>'IDT-1'!F67</f>
        <v>0</v>
      </c>
      <c r="AF67" s="26"/>
      <c r="AG67">
        <f t="shared" si="2"/>
        <v>1772.0446139677672</v>
      </c>
      <c r="AI67" s="75">
        <f>PXIL!J67</f>
        <v>0</v>
      </c>
      <c r="AJ67" s="75">
        <f>PXIL!P67</f>
        <v>0</v>
      </c>
      <c r="AK67" s="75">
        <f>RTM_IEX!J67</f>
        <v>48.13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19.899424214130093</v>
      </c>
      <c r="F68">
        <f>GT_Spot!T68</f>
        <v>0</v>
      </c>
      <c r="G68">
        <f>PPCL_NG!T68</f>
        <v>23.14</v>
      </c>
      <c r="H68">
        <f>PPCL_Spot!T68</f>
        <v>12.32</v>
      </c>
      <c r="I68">
        <f>Bawana_NG!T68</f>
        <v>64.559999999999988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847.55625863037483</v>
      </c>
      <c r="P68" s="77">
        <v>59.682870748953782</v>
      </c>
      <c r="Q68" s="77">
        <v>24.569999999999997</v>
      </c>
      <c r="R68" s="80">
        <v>19.2</v>
      </c>
      <c r="S68" s="80">
        <v>0</v>
      </c>
      <c r="T68" s="78">
        <f>SUMPRODUCT(LTA!F68:AJ68,LTA!F$101:AJ$101,LTA!F$105:AJ$105)</f>
        <v>62.99</v>
      </c>
      <c r="U68" s="78">
        <f>SUMPRODUCT(LTA!F68:AJ68,LTA!F$102:AJ$102,LTA!F$105:AJ$105)</f>
        <v>439.16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-161</v>
      </c>
      <c r="AA68" s="117">
        <f>STOA!J68</f>
        <v>300.23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18.380277802695883</v>
      </c>
      <c r="AD68">
        <f t="shared" ref="AD68:AD98" si="4">SUM(B68:AB68,AI68:AR68)-AC68</f>
        <v>1746.8582757907629</v>
      </c>
      <c r="AE68">
        <f>'IDT-1'!F68</f>
        <v>0</v>
      </c>
      <c r="AF68" s="26"/>
      <c r="AG68">
        <f t="shared" ref="AG68:AG98" si="5">SUM(AD68:AF68)</f>
        <v>1746.8582757907629</v>
      </c>
      <c r="AI68" s="75">
        <f>PXIL!J68</f>
        <v>0</v>
      </c>
      <c r="AJ68" s="75">
        <f>PXIL!P68</f>
        <v>0</v>
      </c>
      <c r="AK68" s="75">
        <f>RTM_IEX!J68</f>
        <v>52.93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19.955026455026452</v>
      </c>
      <c r="F69">
        <f>GT_Spot!T69</f>
        <v>0</v>
      </c>
      <c r="G69">
        <f>PPCL_NG!T69</f>
        <v>23.14</v>
      </c>
      <c r="H69">
        <f>PPCL_Spot!T69</f>
        <v>12.32</v>
      </c>
      <c r="I69">
        <f>Bawana_NG!T69</f>
        <v>64.559999999999988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841.70306871117509</v>
      </c>
      <c r="P69" s="77">
        <v>59.682870748953782</v>
      </c>
      <c r="Q69" s="77">
        <v>24.569999999999997</v>
      </c>
      <c r="R69" s="80">
        <v>19.2</v>
      </c>
      <c r="S69" s="80">
        <v>0</v>
      </c>
      <c r="T69" s="78">
        <f>SUMPRODUCT(LTA!F69:AJ69,LTA!F$101:AJ$101,LTA!F$105:AJ$105)</f>
        <v>59.02</v>
      </c>
      <c r="U69" s="78">
        <f>SUMPRODUCT(LTA!F69:AJ69,LTA!F$102:AJ$102,LTA!F$105:AJ$105)</f>
        <v>429.58000000000004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-154</v>
      </c>
      <c r="AA69" s="117">
        <f>STOA!J69</f>
        <v>300.23</v>
      </c>
      <c r="AB69" s="117">
        <f>-STOA!P69</f>
        <v>0</v>
      </c>
      <c r="AC69">
        <f t="shared" si="3"/>
        <v>18.444432138471445</v>
      </c>
      <c r="AD69">
        <f t="shared" si="4"/>
        <v>1768.1465337766838</v>
      </c>
      <c r="AE69">
        <f>'IDT-1'!F69</f>
        <v>0</v>
      </c>
      <c r="AF69" s="26"/>
      <c r="AG69">
        <f t="shared" si="5"/>
        <v>1768.1465337766838</v>
      </c>
      <c r="AI69" s="75">
        <f>PXIL!J69</f>
        <v>0</v>
      </c>
      <c r="AJ69" s="75">
        <f>PXIL!P69</f>
        <v>0</v>
      </c>
      <c r="AK69" s="75">
        <f>RTM_IEX!J69</f>
        <v>86.63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12.595406905055487</v>
      </c>
      <c r="F70">
        <f>GT_Spot!T70</f>
        <v>0</v>
      </c>
      <c r="G70">
        <f>PPCL_NG!T70</f>
        <v>23.14</v>
      </c>
      <c r="H70">
        <f>PPCL_Spot!T70</f>
        <v>8.6671109630123304</v>
      </c>
      <c r="I70">
        <f>Bawana_NG!T70</f>
        <v>64.559999999999988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841.70306871117509</v>
      </c>
      <c r="P70" s="77">
        <v>59.682870748953782</v>
      </c>
      <c r="Q70" s="77">
        <v>24.569999999999997</v>
      </c>
      <c r="R70" s="80">
        <v>19.2</v>
      </c>
      <c r="S70" s="80">
        <v>0</v>
      </c>
      <c r="T70" s="78">
        <f>SUMPRODUCT(LTA!F70:AJ70,LTA!F$101:AJ$101,LTA!F$105:AJ$105)</f>
        <v>55.01</v>
      </c>
      <c r="U70" s="78">
        <f>SUMPRODUCT(LTA!F70:AJ70,LTA!F$102:AJ$102,LTA!F$105:AJ$105)</f>
        <v>419.89000000000004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300.23</v>
      </c>
      <c r="AB70" s="117">
        <f>-STOA!P70</f>
        <v>0</v>
      </c>
      <c r="AC70">
        <f t="shared" si="3"/>
        <v>16.859730424488131</v>
      </c>
      <c r="AD70">
        <f t="shared" si="4"/>
        <v>1899.0187269037087</v>
      </c>
      <c r="AE70">
        <f>'IDT-1'!F70</f>
        <v>-151.57599999999999</v>
      </c>
      <c r="AF70" s="26"/>
      <c r="AG70">
        <f t="shared" si="5"/>
        <v>1747.4427269037087</v>
      </c>
      <c r="AI70" s="75">
        <f>PXIL!J70</f>
        <v>0</v>
      </c>
      <c r="AJ70" s="75">
        <f>PXIL!P70</f>
        <v>0</v>
      </c>
      <c r="AK70" s="75">
        <f>RTM_IEX!J70</f>
        <v>86.63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19.955026455026452</v>
      </c>
      <c r="F71">
        <f>GT_Spot!T71</f>
        <v>0</v>
      </c>
      <c r="G71">
        <f>PPCL_NG!T71</f>
        <v>23.14</v>
      </c>
      <c r="H71">
        <f>PPCL_Spot!T71</f>
        <v>11.495894323455907</v>
      </c>
      <c r="I71">
        <f>Bawana_NG!T71</f>
        <v>64.559999999999988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841.05094074783017</v>
      </c>
      <c r="P71" s="77">
        <v>59.682870748953782</v>
      </c>
      <c r="Q71" s="77">
        <v>24.569999999999997</v>
      </c>
      <c r="R71" s="80">
        <v>19.2</v>
      </c>
      <c r="S71" s="80">
        <v>0</v>
      </c>
      <c r="T71" s="78">
        <f>SUMPRODUCT(LTA!F71:AJ71,LTA!F$101:AJ$101,LTA!F$105:AJ$105)</f>
        <v>51.050000000000004</v>
      </c>
      <c r="U71" s="78">
        <f>SUMPRODUCT(LTA!F71:AJ71,LTA!F$102:AJ$102,LTA!F$105:AJ$105)</f>
        <v>410.38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300.23</v>
      </c>
      <c r="AB71" s="117">
        <f>-STOA!P71</f>
        <v>0</v>
      </c>
      <c r="AC71">
        <f t="shared" si="3"/>
        <v>16.825113644022341</v>
      </c>
      <c r="AD71">
        <f t="shared" si="4"/>
        <v>1895.1196186312438</v>
      </c>
      <c r="AE71">
        <f>'IDT-1'!F71</f>
        <v>-163.47399999999999</v>
      </c>
      <c r="AF71" s="26"/>
      <c r="AG71">
        <f t="shared" si="5"/>
        <v>1731.6456186312439</v>
      </c>
      <c r="AI71" s="75">
        <f>PXIL!J71</f>
        <v>0</v>
      </c>
      <c r="AJ71" s="75">
        <f>PXIL!P71</f>
        <v>0</v>
      </c>
      <c r="AK71" s="75">
        <f>RTM_IEX!J71</f>
        <v>86.63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19.955026455026452</v>
      </c>
      <c r="F72">
        <f>GT_Spot!T72</f>
        <v>0</v>
      </c>
      <c r="G72">
        <f>PPCL_NG!T72</f>
        <v>23.14</v>
      </c>
      <c r="H72">
        <f>PPCL_Spot!T72</f>
        <v>11.495894323455907</v>
      </c>
      <c r="I72">
        <f>Bawana_NG!T72</f>
        <v>64.559999999999988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841.44164852624283</v>
      </c>
      <c r="P72" s="77">
        <v>59.682870748953782</v>
      </c>
      <c r="Q72" s="77">
        <v>24.569999999999997</v>
      </c>
      <c r="R72" s="80">
        <v>19.2</v>
      </c>
      <c r="S72" s="80">
        <v>0</v>
      </c>
      <c r="T72" s="78">
        <f>SUMPRODUCT(LTA!F72:AJ72,LTA!F$101:AJ$101,LTA!F$105:AJ$105)</f>
        <v>43.64</v>
      </c>
      <c r="U72" s="78">
        <f>SUMPRODUCT(LTA!F72:AJ72,LTA!F$102:AJ$102,LTA!F$105:AJ$105)</f>
        <v>400.82000000000011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300.23</v>
      </c>
      <c r="AB72" s="117">
        <f>-STOA!P72</f>
        <v>0</v>
      </c>
      <c r="AC72">
        <f t="shared" si="3"/>
        <v>16.679127872472378</v>
      </c>
      <c r="AD72">
        <f t="shared" si="4"/>
        <v>1878.6763121812066</v>
      </c>
      <c r="AE72">
        <f>'IDT-1'!F72</f>
        <v>-166.416</v>
      </c>
      <c r="AF72" s="26"/>
      <c r="AG72">
        <f t="shared" si="5"/>
        <v>1712.2603121812067</v>
      </c>
      <c r="AI72" s="75">
        <f>PXIL!J72</f>
        <v>0</v>
      </c>
      <c r="AJ72" s="75">
        <f>PXIL!P72</f>
        <v>0</v>
      </c>
      <c r="AK72" s="75">
        <f>RTM_IEX!J72</f>
        <v>86.62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15.107577174929839</v>
      </c>
      <c r="F73">
        <f>GT_Spot!T73</f>
        <v>0</v>
      </c>
      <c r="G73">
        <f>PPCL_NG!T73</f>
        <v>23.14</v>
      </c>
      <c r="H73">
        <f>PPCL_Spot!T73</f>
        <v>7.8771867190289191</v>
      </c>
      <c r="I73">
        <f>Bawana_NG!T73</f>
        <v>64.559999999999988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862.85492668143024</v>
      </c>
      <c r="P73" s="77">
        <v>59.682870748953782</v>
      </c>
      <c r="Q73" s="77">
        <v>24.569999999999997</v>
      </c>
      <c r="R73" s="80">
        <v>15.58</v>
      </c>
      <c r="S73" s="80">
        <v>0</v>
      </c>
      <c r="T73" s="78">
        <f>SUMPRODUCT(LTA!F73:AJ73,LTA!F$101:AJ$101,LTA!F$105:AJ$105)</f>
        <v>36.239999999999995</v>
      </c>
      <c r="U73" s="78">
        <f>SUMPRODUCT(LTA!F73:AJ73,LTA!F$102:AJ$102,LTA!F$105:AJ$105)</f>
        <v>388.89000000000004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300.23</v>
      </c>
      <c r="AB73" s="117">
        <f>-STOA!P73</f>
        <v>0</v>
      </c>
      <c r="AC73">
        <f t="shared" si="3"/>
        <v>16.845158539654218</v>
      </c>
      <c r="AD73">
        <f t="shared" si="4"/>
        <v>1897.3774027846885</v>
      </c>
      <c r="AE73">
        <f>'IDT-1'!F73</f>
        <v>-181.73599999999999</v>
      </c>
      <c r="AF73" s="26"/>
      <c r="AG73">
        <f t="shared" si="5"/>
        <v>1715.6414027846886</v>
      </c>
      <c r="AI73" s="75">
        <f>PXIL!J73</f>
        <v>0</v>
      </c>
      <c r="AJ73" s="75">
        <f>PXIL!P73</f>
        <v>0</v>
      </c>
      <c r="AK73" s="75">
        <f>RTM_IEX!J73</f>
        <v>115.49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15.107577174929839</v>
      </c>
      <c r="F74">
        <f>GT_Spot!T74</f>
        <v>0</v>
      </c>
      <c r="G74">
        <f>PPCL_NG!T74</f>
        <v>23.14</v>
      </c>
      <c r="H74">
        <f>PPCL_Spot!T74</f>
        <v>8.4</v>
      </c>
      <c r="I74">
        <f>Bawana_NG!T74</f>
        <v>64.559999999999988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862.85492668143024</v>
      </c>
      <c r="P74" s="77">
        <v>59.682870748953782</v>
      </c>
      <c r="Q74" s="77">
        <v>24.569999999999997</v>
      </c>
      <c r="R74" s="80">
        <v>9.2100000000000009</v>
      </c>
      <c r="S74" s="80">
        <v>0</v>
      </c>
      <c r="T74" s="78">
        <f>SUMPRODUCT(LTA!F74:AJ74,LTA!F$101:AJ$101,LTA!F$105:AJ$105)</f>
        <v>32.07</v>
      </c>
      <c r="U74" s="78">
        <f>SUMPRODUCT(LTA!F74:AJ74,LTA!F$102:AJ$102,LTA!F$105:AJ$105)</f>
        <v>383.95000000000005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300.23</v>
      </c>
      <c r="AB74" s="117">
        <f>-STOA!P74</f>
        <v>0</v>
      </c>
      <c r="AC74">
        <f t="shared" si="3"/>
        <v>16.544311296526761</v>
      </c>
      <c r="AD74">
        <f t="shared" si="4"/>
        <v>1863.491063308787</v>
      </c>
      <c r="AE74">
        <f>'IDT-1'!F74</f>
        <v>-176.38499999999999</v>
      </c>
      <c r="AF74" s="26"/>
      <c r="AG74">
        <f t="shared" si="5"/>
        <v>1687.106063308787</v>
      </c>
      <c r="AI74" s="75">
        <f>PXIL!J74</f>
        <v>0</v>
      </c>
      <c r="AJ74" s="75">
        <f>PXIL!P74</f>
        <v>0</v>
      </c>
      <c r="AK74" s="75">
        <f>RTM_IEX!J74</f>
        <v>96.26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15.247895229186156</v>
      </c>
      <c r="F75">
        <f>GT_Spot!T75</f>
        <v>0</v>
      </c>
      <c r="G75">
        <f>PPCL_NG!T75</f>
        <v>23.14</v>
      </c>
      <c r="H75">
        <f>PPCL_Spot!T75</f>
        <v>8.4</v>
      </c>
      <c r="I75">
        <f>Bawana_NG!T75</f>
        <v>65.25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868.92694876052587</v>
      </c>
      <c r="P75" s="77">
        <v>59.682870748953782</v>
      </c>
      <c r="Q75" s="77">
        <v>24.569999999999997</v>
      </c>
      <c r="R75" s="80">
        <v>0</v>
      </c>
      <c r="S75" s="80">
        <v>0</v>
      </c>
      <c r="T75" s="78">
        <f>SUMPRODUCT(LTA!F75:AJ75,LTA!F$101:AJ$101,LTA!F$105:AJ$105)</f>
        <v>21.490000000000002</v>
      </c>
      <c r="U75" s="78">
        <f>SUMPRODUCT(LTA!F75:AJ75,LTA!F$102:AJ$102,LTA!F$105:AJ$105)</f>
        <v>380.71000000000004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300.23</v>
      </c>
      <c r="AB75" s="117">
        <f>-STOA!P75</f>
        <v>0</v>
      </c>
      <c r="AC75">
        <f t="shared" si="3"/>
        <v>16.571699889700259</v>
      </c>
      <c r="AD75">
        <f t="shared" si="4"/>
        <v>1866.5760148489655</v>
      </c>
      <c r="AE75">
        <f>'IDT-1'!F75</f>
        <v>-180.41499999999999</v>
      </c>
      <c r="AF75" s="26"/>
      <c r="AG75">
        <f t="shared" si="5"/>
        <v>1686.1610148489656</v>
      </c>
      <c r="AI75" s="75">
        <f>PXIL!J75</f>
        <v>0</v>
      </c>
      <c r="AJ75" s="75">
        <f>PXIL!P75</f>
        <v>0</v>
      </c>
      <c r="AK75" s="75">
        <f>RTM_IEX!J75</f>
        <v>115.5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15.247895229186156</v>
      </c>
      <c r="F76">
        <f>GT_Spot!T76</f>
        <v>0</v>
      </c>
      <c r="G76">
        <f>PPCL_NG!T76</f>
        <v>23.14</v>
      </c>
      <c r="H76">
        <f>PPCL_Spot!T76</f>
        <v>8.4</v>
      </c>
      <c r="I76">
        <f>Bawana_NG!T76</f>
        <v>65.25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876.35668666675019</v>
      </c>
      <c r="P76" s="77">
        <v>59.682870748953782</v>
      </c>
      <c r="Q76" s="77">
        <v>24.569999999999997</v>
      </c>
      <c r="R76" s="80">
        <v>0</v>
      </c>
      <c r="S76" s="80">
        <v>0</v>
      </c>
      <c r="T76" s="78">
        <f>SUMPRODUCT(LTA!F76:AJ76,LTA!F$101:AJ$101,LTA!F$105:AJ$105)</f>
        <v>12.32</v>
      </c>
      <c r="U76" s="78">
        <f>SUMPRODUCT(LTA!F76:AJ76,LTA!F$102:AJ$102,LTA!F$105:AJ$105)</f>
        <v>377.73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300.23</v>
      </c>
      <c r="AB76" s="117">
        <f>-STOA!P76</f>
        <v>0</v>
      </c>
      <c r="AC76">
        <f t="shared" si="3"/>
        <v>16.207553583275033</v>
      </c>
      <c r="AD76">
        <f t="shared" si="4"/>
        <v>1825.5598990616149</v>
      </c>
      <c r="AE76">
        <f>'IDT-1'!F76</f>
        <v>-172.60900000000001</v>
      </c>
      <c r="AF76" s="26"/>
      <c r="AG76">
        <f t="shared" si="5"/>
        <v>1652.950899061615</v>
      </c>
      <c r="AI76" s="75">
        <f>PXIL!J76</f>
        <v>0</v>
      </c>
      <c r="AJ76" s="75">
        <f>PXIL!P76</f>
        <v>0</v>
      </c>
      <c r="AK76" s="75">
        <f>RTM_IEX!J76</f>
        <v>78.84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15.247895229186156</v>
      </c>
      <c r="F77">
        <f>GT_Spot!T77</f>
        <v>0</v>
      </c>
      <c r="G77">
        <f>PPCL_NG!T77</f>
        <v>23.14</v>
      </c>
      <c r="H77">
        <f>PPCL_Spot!T77</f>
        <v>8.4</v>
      </c>
      <c r="I77">
        <f>Bawana_NG!T77</f>
        <v>65.450000000000017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862.52418157658838</v>
      </c>
      <c r="P77" s="77">
        <v>71.042995319812789</v>
      </c>
      <c r="Q77" s="77">
        <v>24.569999999999997</v>
      </c>
      <c r="R77" s="80">
        <v>0</v>
      </c>
      <c r="S77" s="80">
        <v>0</v>
      </c>
      <c r="T77" s="78">
        <f>SUMPRODUCT(LTA!F77:AJ77,LTA!F$101:AJ$101,LTA!F$105:AJ$105)</f>
        <v>5.27</v>
      </c>
      <c r="U77" s="78">
        <f>SUMPRODUCT(LTA!F77:AJ77,LTA!F$102:AJ$102,LTA!F$105:AJ$105)</f>
        <v>375.44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300.23</v>
      </c>
      <c r="AB77" s="117">
        <f>-STOA!P77</f>
        <v>0</v>
      </c>
      <c r="AC77">
        <f t="shared" si="3"/>
        <v>15.484172634705168</v>
      </c>
      <c r="AD77">
        <f t="shared" si="4"/>
        <v>1744.0808994908821</v>
      </c>
      <c r="AE77">
        <f>'IDT-1'!F77</f>
        <v>-173.84899999999999</v>
      </c>
      <c r="AF77" s="26"/>
      <c r="AG77">
        <f t="shared" si="5"/>
        <v>1570.2318994908821</v>
      </c>
      <c r="AI77" s="75">
        <f>PXIL!J77</f>
        <v>0</v>
      </c>
      <c r="AJ77" s="75">
        <f>PXIL!P77</f>
        <v>0</v>
      </c>
      <c r="AK77" s="75">
        <f>RTM_IEX!J77</f>
        <v>8.25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15.240399153311159</v>
      </c>
      <c r="F78">
        <f>GT_Spot!T78</f>
        <v>0</v>
      </c>
      <c r="G78">
        <f>PPCL_NG!T78</f>
        <v>23.14</v>
      </c>
      <c r="H78">
        <f>PPCL_Spot!T78</f>
        <v>8.4</v>
      </c>
      <c r="I78">
        <f>Bawana_NG!T78</f>
        <v>65.450000000000017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868.13760689728338</v>
      </c>
      <c r="P78" s="77">
        <v>71.042995319812789</v>
      </c>
      <c r="Q78" s="77">
        <v>24.569999999999997</v>
      </c>
      <c r="R78" s="80">
        <v>0</v>
      </c>
      <c r="S78" s="80">
        <v>0</v>
      </c>
      <c r="T78" s="78">
        <f>SUMPRODUCT(LTA!F78:AJ78,LTA!F$101:AJ$101,LTA!F$105:AJ$105)</f>
        <v>1.61</v>
      </c>
      <c r="U78" s="78">
        <f>SUMPRODUCT(LTA!F78:AJ78,LTA!F$102:AJ$102,LTA!F$105:AJ$105)</f>
        <v>373.78000000000003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300.23</v>
      </c>
      <c r="AB78" s="117">
        <f>-STOA!P78</f>
        <v>0</v>
      </c>
      <c r="AC78">
        <f t="shared" si="3"/>
        <v>15.607248812059584</v>
      </c>
      <c r="AD78">
        <f t="shared" si="4"/>
        <v>1757.9437525583476</v>
      </c>
      <c r="AE78">
        <f>'IDT-1'!F78</f>
        <v>-173.15899999999999</v>
      </c>
      <c r="AF78" s="26"/>
      <c r="AG78">
        <f t="shared" si="5"/>
        <v>1584.7847525583475</v>
      </c>
      <c r="AI78" s="75">
        <f>PXIL!J78</f>
        <v>0</v>
      </c>
      <c r="AJ78" s="75">
        <f>PXIL!P78</f>
        <v>0</v>
      </c>
      <c r="AK78" s="75">
        <f>RTM_IEX!J78</f>
        <v>21.95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15.240399153311159</v>
      </c>
      <c r="F79">
        <f>GT_Spot!T79</f>
        <v>0</v>
      </c>
      <c r="G79">
        <f>PPCL_NG!T79</f>
        <v>23.14</v>
      </c>
      <c r="H79">
        <f>PPCL_Spot!T79</f>
        <v>5.4918937564677472</v>
      </c>
      <c r="I79">
        <f>Bawana_NG!T79</f>
        <v>65.25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878.73010870688006</v>
      </c>
      <c r="P79" s="77">
        <v>71.042995319812789</v>
      </c>
      <c r="Q79" s="77">
        <v>24.569999999999997</v>
      </c>
      <c r="R79" s="80">
        <v>0</v>
      </c>
      <c r="S79" s="80">
        <v>0</v>
      </c>
      <c r="T79" s="78">
        <f>SUMPRODUCT(LTA!F79:AJ79,LTA!F$101:AJ$101,LTA!F$105:AJ$105)</f>
        <v>0.06</v>
      </c>
      <c r="U79" s="78">
        <f>SUMPRODUCT(LTA!F79:AJ79,LTA!F$102:AJ$102,LTA!F$105:AJ$105)</f>
        <v>372.55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300.23</v>
      </c>
      <c r="AB79" s="117">
        <f>-STOA!P79</f>
        <v>0</v>
      </c>
      <c r="AC79">
        <f t="shared" si="3"/>
        <v>15.805463493040952</v>
      </c>
      <c r="AD79">
        <f t="shared" si="4"/>
        <v>1780.2699334434308</v>
      </c>
      <c r="AE79">
        <f>'IDT-1'!F79</f>
        <v>-180.78399999999999</v>
      </c>
      <c r="AF79" s="26"/>
      <c r="AG79">
        <f t="shared" si="5"/>
        <v>1599.4859334434309</v>
      </c>
      <c r="AI79" s="75">
        <f>PXIL!J79</f>
        <v>0</v>
      </c>
      <c r="AJ79" s="75">
        <f>PXIL!P79</f>
        <v>0</v>
      </c>
      <c r="AK79" s="75">
        <f>RTM_IEX!J79</f>
        <v>39.770000000000003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15.240399153311159</v>
      </c>
      <c r="F80">
        <f>GT_Spot!T80</f>
        <v>0</v>
      </c>
      <c r="G80">
        <f>PPCL_NG!T80</f>
        <v>23.14</v>
      </c>
      <c r="H80">
        <f>PPCL_Spot!T80</f>
        <v>8.7000000000000011</v>
      </c>
      <c r="I80">
        <f>Bawana_NG!T80</f>
        <v>65.25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895.81467956978815</v>
      </c>
      <c r="P80" s="77">
        <v>71.042995319812789</v>
      </c>
      <c r="Q80" s="77">
        <v>24.569999999999997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371.55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300.23</v>
      </c>
      <c r="AB80" s="117">
        <f>-STOA!P80</f>
        <v>0</v>
      </c>
      <c r="AC80">
        <f t="shared" si="3"/>
        <v>15.935287051577626</v>
      </c>
      <c r="AD80">
        <f t="shared" si="4"/>
        <v>1794.8927869913343</v>
      </c>
      <c r="AE80">
        <f>'IDT-1'!F80</f>
        <v>-175.00399999999999</v>
      </c>
      <c r="AF80" s="26"/>
      <c r="AG80">
        <f t="shared" si="5"/>
        <v>1619.8887869913344</v>
      </c>
      <c r="AI80" s="75">
        <f>PXIL!J80</f>
        <v>0</v>
      </c>
      <c r="AJ80" s="75">
        <f>PXIL!P80</f>
        <v>0</v>
      </c>
      <c r="AK80" s="75">
        <f>RTM_IEX!J80</f>
        <v>35.29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15.240399153311159</v>
      </c>
      <c r="F81">
        <f>GT_Spot!T81</f>
        <v>0</v>
      </c>
      <c r="G81">
        <f>PPCL_NG!T81</f>
        <v>23.14</v>
      </c>
      <c r="H81">
        <f>PPCL_Spot!T81</f>
        <v>8.7000000000000011</v>
      </c>
      <c r="I81">
        <f>Bawana_NG!T81</f>
        <v>65.249999999999986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895.46676197688009</v>
      </c>
      <c r="P81" s="77">
        <v>71.042995319812789</v>
      </c>
      <c r="Q81" s="77">
        <v>24.569999999999997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371.58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300.23</v>
      </c>
      <c r="AB81" s="117">
        <f>-STOA!P81</f>
        <v>0</v>
      </c>
      <c r="AC81">
        <f t="shared" si="3"/>
        <v>15.892713376760035</v>
      </c>
      <c r="AD81">
        <f t="shared" si="4"/>
        <v>1790.097443073244</v>
      </c>
      <c r="AE81">
        <f>'IDT-1'!F81</f>
        <v>-168.86699999999999</v>
      </c>
      <c r="AF81" s="26"/>
      <c r="AG81">
        <f t="shared" si="5"/>
        <v>1621.230443073244</v>
      </c>
      <c r="AI81" s="75">
        <f>PXIL!J81</f>
        <v>0</v>
      </c>
      <c r="AJ81" s="75">
        <f>PXIL!P81</f>
        <v>0</v>
      </c>
      <c r="AK81" s="75">
        <f>RTM_IEX!J81</f>
        <v>30.77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15.240399153311159</v>
      </c>
      <c r="F82">
        <f>GT_Spot!T82</f>
        <v>0</v>
      </c>
      <c r="G82">
        <f>PPCL_NG!T82</f>
        <v>23.14</v>
      </c>
      <c r="H82">
        <f>PPCL_Spot!T82</f>
        <v>8.7000000000000011</v>
      </c>
      <c r="I82">
        <f>Bawana_NG!T82</f>
        <v>65.249999999999986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895.46606753243566</v>
      </c>
      <c r="P82" s="77">
        <v>71.042995319812789</v>
      </c>
      <c r="Q82" s="77">
        <v>24.569999999999997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371.33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300.23</v>
      </c>
      <c r="AB82" s="117">
        <f>-STOA!P82</f>
        <v>0</v>
      </c>
      <c r="AC82">
        <f t="shared" si="3"/>
        <v>15.894379265648926</v>
      </c>
      <c r="AD82">
        <f t="shared" si="4"/>
        <v>1790.2850827399106</v>
      </c>
      <c r="AE82">
        <f>'IDT-1'!F82</f>
        <v>-170.55699999999999</v>
      </c>
      <c r="AF82" s="26"/>
      <c r="AG82">
        <f t="shared" si="5"/>
        <v>1619.7280827399106</v>
      </c>
      <c r="AI82" s="75">
        <f>PXIL!J82</f>
        <v>0</v>
      </c>
      <c r="AJ82" s="75">
        <f>PXIL!P82</f>
        <v>0</v>
      </c>
      <c r="AK82" s="75">
        <f>RTM_IEX!J82</f>
        <v>31.21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15.240399153311159</v>
      </c>
      <c r="F83">
        <f>GT_Spot!T83</f>
        <v>0</v>
      </c>
      <c r="G83">
        <f>PPCL_NG!T83</f>
        <v>23.14</v>
      </c>
      <c r="H83">
        <f>PPCL_Spot!T83</f>
        <v>8.7000000000000011</v>
      </c>
      <c r="I83">
        <f>Bawana_NG!T83</f>
        <v>65.249999999999986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895.46606753243566</v>
      </c>
      <c r="P83" s="77">
        <v>71.042995319812789</v>
      </c>
      <c r="Q83" s="77">
        <v>24.569999999999997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370.19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300.23</v>
      </c>
      <c r="AB83" s="117">
        <f>-STOA!P83</f>
        <v>0</v>
      </c>
      <c r="AC83">
        <f t="shared" si="3"/>
        <v>15.896491265648926</v>
      </c>
      <c r="AD83">
        <f t="shared" si="4"/>
        <v>1790.5229707399108</v>
      </c>
      <c r="AE83">
        <f>'IDT-1'!F83</f>
        <v>-188.01599999999999</v>
      </c>
      <c r="AF83" s="26"/>
      <c r="AG83">
        <f t="shared" si="5"/>
        <v>1602.5069707399107</v>
      </c>
      <c r="AI83" s="75">
        <f>PXIL!J83</f>
        <v>0</v>
      </c>
      <c r="AJ83" s="75">
        <f>PXIL!P83</f>
        <v>0</v>
      </c>
      <c r="AK83" s="75">
        <f>RTM_IEX!J83</f>
        <v>32.590000000000003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22.038927387767401</v>
      </c>
      <c r="F84">
        <f>GT_Spot!T84</f>
        <v>0</v>
      </c>
      <c r="G84">
        <f>PPCL_NG!T84</f>
        <v>23.14</v>
      </c>
      <c r="H84">
        <f>PPCL_Spot!T84</f>
        <v>17.059999999999999</v>
      </c>
      <c r="I84">
        <f>Bawana_NG!T84</f>
        <v>65.249999999999986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895.46519752131053</v>
      </c>
      <c r="P84" s="77">
        <v>71.042995319812789</v>
      </c>
      <c r="Q84" s="77">
        <v>24.569999999999997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369.87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300.23</v>
      </c>
      <c r="AB84" s="117">
        <f>-STOA!P84</f>
        <v>0</v>
      </c>
      <c r="AC84">
        <f t="shared" si="3"/>
        <v>16.028822658014239</v>
      </c>
      <c r="AD84">
        <f t="shared" si="4"/>
        <v>1805.4282975708766</v>
      </c>
      <c r="AE84">
        <f>'IDT-1'!F84</f>
        <v>-194.28100000000001</v>
      </c>
      <c r="AF84" s="26"/>
      <c r="AG84">
        <f t="shared" si="5"/>
        <v>1611.1472975708766</v>
      </c>
      <c r="AI84" s="75">
        <f>PXIL!J84</f>
        <v>0</v>
      </c>
      <c r="AJ84" s="75">
        <f>PXIL!P84</f>
        <v>0</v>
      </c>
      <c r="AK84" s="75">
        <f>RTM_IEX!J84</f>
        <v>32.79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22.038927387767401</v>
      </c>
      <c r="F85">
        <f>GT_Spot!T85</f>
        <v>0</v>
      </c>
      <c r="G85">
        <f>PPCL_NG!T85</f>
        <v>23.14</v>
      </c>
      <c r="H85">
        <f>PPCL_Spot!T85</f>
        <v>12.43</v>
      </c>
      <c r="I85">
        <f>Bawana_NG!T85</f>
        <v>64.16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888.94508392131047</v>
      </c>
      <c r="P85" s="77">
        <v>71.042995319812789</v>
      </c>
      <c r="Q85" s="77">
        <v>24.569999999999997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369.55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300.23</v>
      </c>
      <c r="AB85" s="117">
        <f>-STOA!P85</f>
        <v>0</v>
      </c>
      <c r="AC85">
        <f t="shared" si="3"/>
        <v>16.035685658334238</v>
      </c>
      <c r="AD85">
        <f t="shared" si="4"/>
        <v>1806.2013209705565</v>
      </c>
      <c r="AE85">
        <f>'IDT-1'!F85</f>
        <v>-193.03700000000001</v>
      </c>
      <c r="AF85" s="26"/>
      <c r="AG85">
        <f t="shared" si="5"/>
        <v>1613.1643209705564</v>
      </c>
      <c r="AI85" s="75">
        <f>PXIL!J85</f>
        <v>0</v>
      </c>
      <c r="AJ85" s="75">
        <f>PXIL!P85</f>
        <v>0</v>
      </c>
      <c r="AK85" s="75">
        <f>RTM_IEX!J85</f>
        <v>46.13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22.038927387767401</v>
      </c>
      <c r="F86">
        <f>GT_Spot!T86</f>
        <v>0</v>
      </c>
      <c r="G86">
        <f>PPCL_NG!T86</f>
        <v>23.14</v>
      </c>
      <c r="H86">
        <f>PPCL_Spot!T86</f>
        <v>18.234118026443081</v>
      </c>
      <c r="I86">
        <f>Bawana_NG!T86</f>
        <v>64.16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875.02569018687996</v>
      </c>
      <c r="P86" s="77">
        <v>71.042995319812789</v>
      </c>
      <c r="Q86" s="77">
        <v>24.569999999999997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369.15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300.23</v>
      </c>
      <c r="AB86" s="117">
        <f>-STOA!P86</f>
        <v>0</v>
      </c>
      <c r="AC86">
        <f t="shared" si="3"/>
        <v>15.983455232103948</v>
      </c>
      <c r="AD86">
        <f t="shared" si="4"/>
        <v>1800.3182756887991</v>
      </c>
      <c r="AE86">
        <f>'IDT-1'!F86</f>
        <v>-201.64599999999999</v>
      </c>
      <c r="AF86" s="26"/>
      <c r="AG86">
        <f t="shared" si="5"/>
        <v>1598.6722756887991</v>
      </c>
      <c r="AI86" s="75">
        <f>PXIL!J86</f>
        <v>0</v>
      </c>
      <c r="AJ86" s="75">
        <f>PXIL!P86</f>
        <v>0</v>
      </c>
      <c r="AK86" s="75">
        <f>RTM_IEX!J86</f>
        <v>48.71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22.038927387767401</v>
      </c>
      <c r="F87">
        <f>GT_Spot!T87</f>
        <v>0</v>
      </c>
      <c r="G87">
        <f>PPCL_NG!T87</f>
        <v>23.14</v>
      </c>
      <c r="H87">
        <f>PPCL_Spot!T87</f>
        <v>18.234118026443081</v>
      </c>
      <c r="I87">
        <f>Bawana_NG!T87</f>
        <v>64.16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865.12543627008097</v>
      </c>
      <c r="P87" s="77">
        <v>71.042995319812789</v>
      </c>
      <c r="Q87" s="77">
        <v>24.569999999999997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368.67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300.23</v>
      </c>
      <c r="AB87" s="117">
        <f>-STOA!P87</f>
        <v>0</v>
      </c>
      <c r="AC87">
        <f t="shared" si="3"/>
        <v>16.048484997636116</v>
      </c>
      <c r="AD87">
        <f t="shared" si="4"/>
        <v>1807.6429920064681</v>
      </c>
      <c r="AE87">
        <f>'IDT-1'!F87</f>
        <v>-204.99199999999999</v>
      </c>
      <c r="AF87" s="26"/>
      <c r="AG87">
        <f t="shared" si="5"/>
        <v>1602.6509920064682</v>
      </c>
      <c r="AI87" s="75">
        <f>PXIL!J87</f>
        <v>0</v>
      </c>
      <c r="AJ87" s="75">
        <f>PXIL!P87</f>
        <v>0</v>
      </c>
      <c r="AK87" s="75">
        <f>RTM_IEX!J87</f>
        <v>66.48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22.038927387767401</v>
      </c>
      <c r="F88">
        <f>GT_Spot!T88</f>
        <v>0</v>
      </c>
      <c r="G88">
        <f>PPCL_NG!T88</f>
        <v>23.14</v>
      </c>
      <c r="H88">
        <f>PPCL_Spot!T88</f>
        <v>18.234118026443081</v>
      </c>
      <c r="I88">
        <f>Bawana_NG!T88</f>
        <v>64.16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865.12543627008097</v>
      </c>
      <c r="P88" s="77">
        <v>71.042995319812789</v>
      </c>
      <c r="Q88" s="77">
        <v>24.569999999999997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368.7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300.23</v>
      </c>
      <c r="AB88" s="117">
        <f>-STOA!P88</f>
        <v>0</v>
      </c>
      <c r="AC88">
        <f t="shared" si="3"/>
        <v>15.995684997636117</v>
      </c>
      <c r="AD88">
        <f t="shared" si="4"/>
        <v>1801.6957920064681</v>
      </c>
      <c r="AE88">
        <f>'IDT-1'!F88</f>
        <v>-168.828</v>
      </c>
      <c r="AF88" s="26"/>
      <c r="AG88">
        <f t="shared" si="5"/>
        <v>1632.8677920064681</v>
      </c>
      <c r="AI88" s="75">
        <f>PXIL!J88</f>
        <v>0</v>
      </c>
      <c r="AJ88" s="75">
        <f>PXIL!P88</f>
        <v>0</v>
      </c>
      <c r="AK88" s="75">
        <f>RTM_IEX!J88</f>
        <v>60.45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22.038927387767401</v>
      </c>
      <c r="F89">
        <f>GT_Spot!T89</f>
        <v>0</v>
      </c>
      <c r="G89">
        <f>PPCL_NG!T89</f>
        <v>23.14</v>
      </c>
      <c r="H89">
        <f>PPCL_Spot!T89</f>
        <v>18.234118026443081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871.64554987008103</v>
      </c>
      <c r="P89" s="77">
        <v>71.042995319812789</v>
      </c>
      <c r="Q89" s="77">
        <v>24.569999999999997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368.89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300.23</v>
      </c>
      <c r="AB89" s="117">
        <f>-STOA!P89</f>
        <v>0</v>
      </c>
      <c r="AC89">
        <f t="shared" si="3"/>
        <v>16.285381997316119</v>
      </c>
      <c r="AD89">
        <f t="shared" si="4"/>
        <v>1834.3262086067882</v>
      </c>
      <c r="AE89">
        <f>'IDT-1'!F89</f>
        <v>-134.62200000000001</v>
      </c>
      <c r="AF89" s="26"/>
      <c r="AG89">
        <f t="shared" si="5"/>
        <v>1699.7042086067881</v>
      </c>
      <c r="AI89" s="75">
        <f>PXIL!J89</f>
        <v>0</v>
      </c>
      <c r="AJ89" s="75">
        <f>PXIL!P89</f>
        <v>0</v>
      </c>
      <c r="AK89" s="75">
        <f>RTM_IEX!J89</f>
        <v>86.66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22.692010535557507</v>
      </c>
      <c r="F90">
        <f>GT_Spot!T90</f>
        <v>0</v>
      </c>
      <c r="G90">
        <f>PPCL_NG!T90</f>
        <v>23.14</v>
      </c>
      <c r="H90">
        <f>PPCL_Spot!T90</f>
        <v>18.234118026443081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871.64554987008103</v>
      </c>
      <c r="P90" s="77">
        <v>71.042995319812789</v>
      </c>
      <c r="Q90" s="77">
        <v>24.569999999999997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368.65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300.23</v>
      </c>
      <c r="AB90" s="117">
        <f>-STOA!P90</f>
        <v>0</v>
      </c>
      <c r="AC90">
        <f t="shared" si="3"/>
        <v>16.372441129016671</v>
      </c>
      <c r="AD90">
        <f t="shared" si="4"/>
        <v>1844.1322326228778</v>
      </c>
      <c r="AE90">
        <f>'IDT-1'!F90</f>
        <v>-102.246</v>
      </c>
      <c r="AF90" s="26"/>
      <c r="AG90">
        <f t="shared" si="5"/>
        <v>1741.8862326228777</v>
      </c>
      <c r="AI90" s="75">
        <f>PXIL!J90</f>
        <v>0</v>
      </c>
      <c r="AJ90" s="75">
        <f>PXIL!P90</f>
        <v>0</v>
      </c>
      <c r="AK90" s="75">
        <f>RTM_IEX!J90</f>
        <v>96.14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22.692010535557507</v>
      </c>
      <c r="F91">
        <f>GT_Spot!T91</f>
        <v>0</v>
      </c>
      <c r="G91">
        <f>PPCL_NG!T91</f>
        <v>23.14</v>
      </c>
      <c r="H91">
        <f>PPCL_Spot!T91</f>
        <v>13.214262665375928</v>
      </c>
      <c r="I91">
        <f>Bawana_NG!T91</f>
        <v>64.162718759269453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878.22307028008117</v>
      </c>
      <c r="P91" s="77">
        <v>71.042995319812789</v>
      </c>
      <c r="Q91" s="77">
        <v>24.569999999999997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368.11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300.23</v>
      </c>
      <c r="AB91" s="117">
        <f>-STOA!P91</f>
        <v>0</v>
      </c>
      <c r="AC91">
        <f t="shared" si="3"/>
        <v>15.953036506528854</v>
      </c>
      <c r="AD91">
        <f t="shared" si="4"/>
        <v>1796.892021053568</v>
      </c>
      <c r="AE91">
        <f>'IDT-1'!F91</f>
        <v>-74.006</v>
      </c>
      <c r="AF91" s="26"/>
      <c r="AG91">
        <f t="shared" si="5"/>
        <v>1722.8860210535679</v>
      </c>
      <c r="AI91" s="75">
        <f>PXIL!J91</f>
        <v>0</v>
      </c>
      <c r="AJ91" s="75">
        <f>PXIL!P91</f>
        <v>0</v>
      </c>
      <c r="AK91" s="75">
        <f>RTM_IEX!J91</f>
        <v>47.46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22.692010535557507</v>
      </c>
      <c r="F92">
        <f>GT_Spot!T92</f>
        <v>0</v>
      </c>
      <c r="G92">
        <f>PPCL_NG!T92</f>
        <v>23.14</v>
      </c>
      <c r="H92">
        <f>PPCL_Spot!T92</f>
        <v>18.234118026443081</v>
      </c>
      <c r="I92">
        <f>Bawana_NG!T92</f>
        <v>65.249999999999986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878.22307028008117</v>
      </c>
      <c r="P92" s="77">
        <v>71.042995319812789</v>
      </c>
      <c r="Q92" s="77">
        <v>24.569999999999997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367.8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300.23</v>
      </c>
      <c r="AB92" s="117">
        <f>-STOA!P92</f>
        <v>0</v>
      </c>
      <c r="AC92">
        <f t="shared" si="3"/>
        <v>16.03960330862467</v>
      </c>
      <c r="AD92">
        <f t="shared" si="4"/>
        <v>1806.6425908532697</v>
      </c>
      <c r="AE92">
        <f>'IDT-1'!F92</f>
        <v>-41.722999999999999</v>
      </c>
      <c r="AF92" s="26"/>
      <c r="AG92">
        <f t="shared" si="5"/>
        <v>1764.9195908532697</v>
      </c>
      <c r="AI92" s="75">
        <f>PXIL!J92</f>
        <v>0</v>
      </c>
      <c r="AJ92" s="75">
        <f>PXIL!P92</f>
        <v>0</v>
      </c>
      <c r="AK92" s="75">
        <f>RTM_IEX!J92</f>
        <v>51.5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22.692010535557507</v>
      </c>
      <c r="F93">
        <f>GT_Spot!T93</f>
        <v>0</v>
      </c>
      <c r="G93">
        <f>PPCL_NG!T93</f>
        <v>23.14</v>
      </c>
      <c r="H93">
        <f>PPCL_Spot!T93</f>
        <v>18.234118026443081</v>
      </c>
      <c r="I93">
        <f>Bawana_NG!T93</f>
        <v>65.249999999999986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878.22307028008117</v>
      </c>
      <c r="P93" s="77">
        <v>71.042995319812789</v>
      </c>
      <c r="Q93" s="77">
        <v>24.569999999999997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367.86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300.23</v>
      </c>
      <c r="AB93" s="117">
        <f>-STOA!P93</f>
        <v>0</v>
      </c>
      <c r="AC93">
        <f t="shared" si="3"/>
        <v>15.586931308624672</v>
      </c>
      <c r="AD93">
        <f t="shared" si="4"/>
        <v>1755.65526285327</v>
      </c>
      <c r="AE93">
        <f>'IDT-1'!F93</f>
        <v>-17.263000000000002</v>
      </c>
      <c r="AF93" s="26"/>
      <c r="AG93">
        <f t="shared" si="5"/>
        <v>1738.39226285327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22.692010535557507</v>
      </c>
      <c r="F94">
        <f>GT_Spot!T94</f>
        <v>0</v>
      </c>
      <c r="G94">
        <f>PPCL_NG!T94</f>
        <v>23.14</v>
      </c>
      <c r="H94">
        <f>PPCL_Spot!T94</f>
        <v>18.234118026443081</v>
      </c>
      <c r="I94">
        <f>Bawana_NG!T94</f>
        <v>65.249999999999986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872.02896236008132</v>
      </c>
      <c r="P94" s="77">
        <v>71.042995319812789</v>
      </c>
      <c r="Q94" s="77">
        <v>24.569999999999997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367.93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300.23</v>
      </c>
      <c r="AB94" s="117">
        <f>-STOA!P94</f>
        <v>0</v>
      </c>
      <c r="AC94">
        <f t="shared" si="3"/>
        <v>16.210463158928672</v>
      </c>
      <c r="AD94">
        <f t="shared" si="4"/>
        <v>1825.887623082966</v>
      </c>
      <c r="AE94">
        <f>'IDT-1'!F94</f>
        <v>0</v>
      </c>
      <c r="AF94" s="26"/>
      <c r="AG94">
        <f t="shared" si="5"/>
        <v>1825.887623082966</v>
      </c>
      <c r="AI94" s="75">
        <f>PXIL!J94</f>
        <v>0</v>
      </c>
      <c r="AJ94" s="75">
        <f>PXIL!P94</f>
        <v>0</v>
      </c>
      <c r="AK94" s="75">
        <f>RTM_IEX!J94</f>
        <v>76.98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22.692010535557507</v>
      </c>
      <c r="F95">
        <f>GT_Spot!T95</f>
        <v>0</v>
      </c>
      <c r="G95">
        <f>PPCL_NG!T95</f>
        <v>23.14</v>
      </c>
      <c r="H95">
        <f>PPCL_Spot!T95</f>
        <v>18.825883088465144</v>
      </c>
      <c r="I95">
        <f>Bawana_NG!T95</f>
        <v>65.249999999999986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868.00190501848112</v>
      </c>
      <c r="P95" s="77">
        <v>71.042995319812789</v>
      </c>
      <c r="Q95" s="77">
        <v>24.569999999999997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367.74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300.23</v>
      </c>
      <c r="AB95" s="117">
        <f>-STOA!P95</f>
        <v>0</v>
      </c>
      <c r="AC95">
        <f t="shared" si="3"/>
        <v>15.966832586868385</v>
      </c>
      <c r="AD95">
        <f t="shared" si="4"/>
        <v>1798.4459613754482</v>
      </c>
      <c r="AE95">
        <f>'IDT-1'!F95</f>
        <v>0</v>
      </c>
      <c r="AF95" s="26"/>
      <c r="AG95">
        <f t="shared" si="5"/>
        <v>1798.4459613754482</v>
      </c>
      <c r="AI95" s="75">
        <f>PXIL!J95</f>
        <v>0</v>
      </c>
      <c r="AJ95" s="75">
        <f>PXIL!P95</f>
        <v>0</v>
      </c>
      <c r="AK95" s="75">
        <f>RTM_IEX!J95</f>
        <v>52.92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22.692010535557507</v>
      </c>
      <c r="F96">
        <f>GT_Spot!T96</f>
        <v>0</v>
      </c>
      <c r="G96">
        <f>PPCL_NG!T96</f>
        <v>23.14</v>
      </c>
      <c r="H96">
        <f>PPCL_Spot!T96</f>
        <v>18.825883088465144</v>
      </c>
      <c r="I96">
        <f>Bawana_NG!T96</f>
        <v>65.249999999999986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868.00190501848112</v>
      </c>
      <c r="P96" s="77">
        <v>71.042995319812789</v>
      </c>
      <c r="Q96" s="77">
        <v>24.569999999999997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367.9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300.23</v>
      </c>
      <c r="AB96" s="117">
        <f>-STOA!P96</f>
        <v>0</v>
      </c>
      <c r="AC96">
        <f t="shared" si="3"/>
        <v>16.000184586868386</v>
      </c>
      <c r="AD96">
        <f t="shared" si="4"/>
        <v>1802.202609375448</v>
      </c>
      <c r="AE96">
        <f>'IDT-1'!F96</f>
        <v>0</v>
      </c>
      <c r="AF96" s="26"/>
      <c r="AG96">
        <f t="shared" si="5"/>
        <v>1802.202609375448</v>
      </c>
      <c r="AI96" s="75">
        <f>PXIL!J96</f>
        <v>0</v>
      </c>
      <c r="AJ96" s="75">
        <f>PXIL!P96</f>
        <v>0</v>
      </c>
      <c r="AK96" s="75">
        <f>RTM_IEX!J96</f>
        <v>56.55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22.692010535557507</v>
      </c>
      <c r="F97">
        <f>GT_Spot!T97</f>
        <v>0</v>
      </c>
      <c r="G97">
        <f>PPCL_NG!T97</f>
        <v>23.14</v>
      </c>
      <c r="H97">
        <f>PPCL_Spot!T97</f>
        <v>13.91</v>
      </c>
      <c r="I97">
        <f>Bawana_NG!T97</f>
        <v>65.25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868.00190501848112</v>
      </c>
      <c r="P97" s="77">
        <v>71.042995319812789</v>
      </c>
      <c r="Q97" s="77">
        <v>24.569999999999997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368.04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300.23</v>
      </c>
      <c r="AB97" s="117">
        <f>-STOA!P97</f>
        <v>0</v>
      </c>
      <c r="AC97">
        <f t="shared" si="3"/>
        <v>15.878516815689892</v>
      </c>
      <c r="AD97">
        <f t="shared" si="4"/>
        <v>1788.4983940581615</v>
      </c>
      <c r="AE97">
        <f>'IDT-1'!F97</f>
        <v>0</v>
      </c>
      <c r="AF97" s="26"/>
      <c r="AG97">
        <f t="shared" si="5"/>
        <v>1788.4983940581615</v>
      </c>
      <c r="AI97" s="75">
        <f>PXIL!J97</f>
        <v>0</v>
      </c>
      <c r="AJ97" s="75">
        <f>PXIL!P97</f>
        <v>0</v>
      </c>
      <c r="AK97" s="75">
        <f>RTM_IEX!J97</f>
        <v>47.5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22.692010535557507</v>
      </c>
      <c r="F98">
        <f>GT_Spot!T98</f>
        <v>0</v>
      </c>
      <c r="G98">
        <f>PPCL_NG!T98</f>
        <v>23.14</v>
      </c>
      <c r="H98">
        <f>PPCL_Spot!T98</f>
        <v>18.825883088465144</v>
      </c>
      <c r="I98">
        <f>Bawana_NG!T98</f>
        <v>65.249999999999986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868.46390501848111</v>
      </c>
      <c r="P98" s="77">
        <v>71.042995319812789</v>
      </c>
      <c r="Q98" s="77">
        <v>24.569999999999997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368.06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300.23</v>
      </c>
      <c r="AB98" s="117">
        <f>-STOA!P98</f>
        <v>0</v>
      </c>
      <c r="AC98">
        <f t="shared" si="3"/>
        <v>15.508018186868386</v>
      </c>
      <c r="AD98">
        <f t="shared" si="4"/>
        <v>1746.766775775448</v>
      </c>
      <c r="AE98">
        <f>'IDT-1'!F98</f>
        <v>0</v>
      </c>
      <c r="AF98" s="26"/>
      <c r="AG98">
        <f t="shared" si="5"/>
        <v>1746.766775775448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0.33898721131435827</v>
      </c>
      <c r="F99">
        <f t="shared" si="6"/>
        <v>0</v>
      </c>
      <c r="G99">
        <f t="shared" si="6"/>
        <v>0.55536000000000074</v>
      </c>
      <c r="H99">
        <f t="shared" si="6"/>
        <v>0.20338634232994501</v>
      </c>
      <c r="I99">
        <f t="shared" si="6"/>
        <v>1.5274680647394139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18.344889887625495</v>
      </c>
      <c r="P99" s="77">
        <f t="shared" si="6"/>
        <v>1.437733290959099</v>
      </c>
      <c r="Q99" s="77">
        <f t="shared" si="6"/>
        <v>0.51459391726907588</v>
      </c>
      <c r="R99" s="80">
        <f>SUM(R3:R98)/4000</f>
        <v>0.21932750000000015</v>
      </c>
      <c r="S99" s="80">
        <f t="shared" si="6"/>
        <v>0</v>
      </c>
      <c r="T99" s="78">
        <f t="shared" si="6"/>
        <v>0.95040250000000004</v>
      </c>
      <c r="U99" s="78">
        <f t="shared" si="6"/>
        <v>10.146172500000004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-2.1685100000000004</v>
      </c>
      <c r="AA99" s="117">
        <f t="shared" si="6"/>
        <v>7.197239999999991</v>
      </c>
      <c r="AB99" s="117">
        <f t="shared" si="6"/>
        <v>0</v>
      </c>
      <c r="AC99">
        <f t="shared" si="6"/>
        <v>0.39338525182330347</v>
      </c>
      <c r="AD99">
        <f t="shared" si="6"/>
        <v>38.947768462414089</v>
      </c>
      <c r="AE99">
        <f t="shared" si="6"/>
        <v>-0.96438899999999994</v>
      </c>
      <c r="AG99">
        <f t="shared" si="6"/>
        <v>37.983379462414085</v>
      </c>
      <c r="AI99">
        <f t="shared" si="6"/>
        <v>0</v>
      </c>
      <c r="AJ99">
        <f t="shared" si="6"/>
        <v>0</v>
      </c>
      <c r="AK99">
        <f t="shared" si="6"/>
        <v>0.57460250000000013</v>
      </c>
      <c r="AL99">
        <f t="shared" si="6"/>
        <v>-0.50049999999999994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44799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2.1022013501614323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27.825233703363658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77.47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1.3641534284710211</v>
      </c>
      <c r="AD3">
        <f>SUM(B3:AB3,AI3:AR3)-AC3</f>
        <v>153.65328162505409</v>
      </c>
      <c r="AE3">
        <f>'IDT-1'!E3</f>
        <v>0</v>
      </c>
      <c r="AF3" s="26"/>
      <c r="AG3">
        <f>SUM(AD3:AF3)+AT3</f>
        <v>153.65328162505409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77.47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1.3604993718814207</v>
      </c>
      <c r="AD4">
        <f t="shared" ref="AD4:AD67" si="1">SUM(B4:AB4,AI4:AR4)-AC4</f>
        <v>153.24170197828002</v>
      </c>
      <c r="AE4">
        <f>'IDT-1'!E4</f>
        <v>0</v>
      </c>
      <c r="AF4" s="26"/>
      <c r="AG4">
        <f t="shared" ref="AG4:AG67" si="2">SUM(AD4:AF4)+AT4</f>
        <v>153.24170197828002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77.47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1.3604993718814207</v>
      </c>
      <c r="AD5">
        <f t="shared" si="1"/>
        <v>153.24170197828002</v>
      </c>
      <c r="AE5">
        <f>'IDT-1'!E5</f>
        <v>0</v>
      </c>
      <c r="AF5" s="26"/>
      <c r="AG5">
        <f t="shared" si="2"/>
        <v>153.24170197828002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36.36</v>
      </c>
      <c r="H6">
        <f>PPCL_Spot!S6</f>
        <v>10.61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77.47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1.5326273718814207</v>
      </c>
      <c r="AD6">
        <f t="shared" si="1"/>
        <v>172.62957397828001</v>
      </c>
      <c r="AE6">
        <f>'IDT-1'!E6</f>
        <v>0</v>
      </c>
      <c r="AF6" s="26"/>
      <c r="AG6">
        <f t="shared" si="2"/>
        <v>172.62957397828001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19.25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10.61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77.47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1.3632273718814207</v>
      </c>
      <c r="AD7">
        <f t="shared" si="1"/>
        <v>153.54897397828003</v>
      </c>
      <c r="AE7">
        <f>'IDT-1'!E7</f>
        <v>0</v>
      </c>
      <c r="AF7" s="26"/>
      <c r="AG7">
        <f t="shared" si="2"/>
        <v>153.54897397828003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10.61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77.47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1.8071337479911866</v>
      </c>
      <c r="AD8">
        <f t="shared" si="1"/>
        <v>103.10506760217025</v>
      </c>
      <c r="AE8">
        <f>'IDT-1'!E8</f>
        <v>0</v>
      </c>
      <c r="AF8" s="26"/>
      <c r="AG8">
        <f t="shared" si="2"/>
        <v>103.10506760217025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36.36</v>
      </c>
      <c r="H9">
        <f>PPCL_Spot!S9</f>
        <v>10.61</v>
      </c>
      <c r="I9">
        <f>Bawana_NG!S9</f>
        <v>27.41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77.47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1.3632273718814207</v>
      </c>
      <c r="AD9">
        <f t="shared" si="1"/>
        <v>153.54897397828003</v>
      </c>
      <c r="AE9">
        <f>'IDT-1'!E9</f>
        <v>0</v>
      </c>
      <c r="AF9" s="26"/>
      <c r="AG9">
        <f t="shared" si="2"/>
        <v>153.54897397828003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36.36</v>
      </c>
      <c r="H10">
        <f>PPCL_Spot!S10</f>
        <v>10.61</v>
      </c>
      <c r="I10">
        <f>Bawana_NG!S10</f>
        <v>27.41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77.47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1.4479713718814207</v>
      </c>
      <c r="AD10">
        <f t="shared" si="1"/>
        <v>163.09422997828003</v>
      </c>
      <c r="AE10">
        <f>'IDT-1'!E10</f>
        <v>0</v>
      </c>
      <c r="AF10" s="26"/>
      <c r="AG10">
        <f t="shared" si="2"/>
        <v>163.09422997828003</v>
      </c>
      <c r="AI10" s="75">
        <f>PXIL!K10</f>
        <v>0</v>
      </c>
      <c r="AJ10" s="75">
        <f>PXIL!Q10</f>
        <v>0</v>
      </c>
      <c r="AK10" s="75">
        <f>RTM_IEX!K10</f>
        <v>9.6300000000000008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27.868856052210319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77.829999999999984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1.3730733051408714</v>
      </c>
      <c r="AD11">
        <f t="shared" si="1"/>
        <v>154.65798409723087</v>
      </c>
      <c r="AE11">
        <f>'IDT-1'!E11</f>
        <v>0</v>
      </c>
      <c r="AF11" s="26"/>
      <c r="AG11">
        <f t="shared" si="2"/>
        <v>154.65798409723087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27.868856052210319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77.829999999999984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1.9057609564725906</v>
      </c>
      <c r="AD12">
        <f t="shared" si="1"/>
        <v>94.125296445899153</v>
      </c>
      <c r="AE12">
        <f>'IDT-1'!E12</f>
        <v>0</v>
      </c>
      <c r="AF12" s="26"/>
      <c r="AG12">
        <f t="shared" si="2"/>
        <v>94.125296445899153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-60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1.6055023703888847</v>
      </c>
      <c r="F13">
        <f>GT_Spot!S13</f>
        <v>0</v>
      </c>
      <c r="G13">
        <f>PPCL_NG!S13</f>
        <v>36.36</v>
      </c>
      <c r="H13">
        <f>PPCL_Spot!S13</f>
        <v>9.2274368231046928</v>
      </c>
      <c r="I13">
        <f>Bawana_NG!S13</f>
        <v>27.868856052210319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77.829999999999984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1.4386397981621941</v>
      </c>
      <c r="AD13">
        <f t="shared" si="1"/>
        <v>162.04315544754166</v>
      </c>
      <c r="AE13">
        <f>'IDT-1'!E13</f>
        <v>0</v>
      </c>
      <c r="AF13" s="26"/>
      <c r="AG13">
        <f t="shared" si="2"/>
        <v>162.04315544754166</v>
      </c>
      <c r="AI13" s="75">
        <f>PXIL!K13</f>
        <v>0</v>
      </c>
      <c r="AJ13" s="75">
        <f>PXIL!Q13</f>
        <v>0</v>
      </c>
      <c r="AK13" s="75">
        <f>RTM_IEX!K13</f>
        <v>9.6300000000000008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29.06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77.829999999999984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1.3835553718814209</v>
      </c>
      <c r="AD14">
        <f t="shared" si="1"/>
        <v>155.83864597828003</v>
      </c>
      <c r="AE14">
        <f>'IDT-1'!E14</f>
        <v>0</v>
      </c>
      <c r="AF14" s="26"/>
      <c r="AG14">
        <f t="shared" si="2"/>
        <v>155.83864597828003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10.91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77.809999999999988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1.9604576608241164</v>
      </c>
      <c r="AD15">
        <f t="shared" si="1"/>
        <v>90.241743689337312</v>
      </c>
      <c r="AE15">
        <f>'IDT-1'!E15</f>
        <v>0</v>
      </c>
      <c r="AF15" s="26"/>
      <c r="AG15">
        <f t="shared" si="2"/>
        <v>90.241743689337312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-65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10.91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77.809999999999988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1.3833793718814207</v>
      </c>
      <c r="AD16">
        <f t="shared" si="1"/>
        <v>155.81882197828</v>
      </c>
      <c r="AE16">
        <f>'IDT-1'!E16</f>
        <v>0</v>
      </c>
      <c r="AF16" s="26"/>
      <c r="AG16">
        <f t="shared" si="2"/>
        <v>155.81882197828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10.91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77.809999999999988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1.4681233718814206</v>
      </c>
      <c r="AD17">
        <f t="shared" si="1"/>
        <v>165.36407797827999</v>
      </c>
      <c r="AE17">
        <f>'IDT-1'!E17</f>
        <v>0</v>
      </c>
      <c r="AF17" s="26"/>
      <c r="AG17">
        <f t="shared" si="2"/>
        <v>165.36407797827999</v>
      </c>
      <c r="AI17" s="75">
        <f>PXIL!K17</f>
        <v>0</v>
      </c>
      <c r="AJ17" s="75">
        <f>PXIL!Q17</f>
        <v>0</v>
      </c>
      <c r="AK17" s="75">
        <f>RTM_IEX!K17</f>
        <v>9.6300000000000008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10.91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77.809999999999988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1.3833793718814207</v>
      </c>
      <c r="AD18">
        <f t="shared" si="1"/>
        <v>155.81882197828</v>
      </c>
      <c r="AE18">
        <f>'IDT-1'!E18</f>
        <v>0</v>
      </c>
      <c r="AF18" s="26"/>
      <c r="AG18">
        <f t="shared" si="2"/>
        <v>155.81882197828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2.162958614616965</v>
      </c>
      <c r="F19">
        <f>GT_Spot!S19</f>
        <v>0</v>
      </c>
      <c r="G19">
        <f>PPCL_NG!S19</f>
        <v>36.36</v>
      </c>
      <c r="H19">
        <f>PPCL_Spot!S19</f>
        <v>10.91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77.809999999999988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1.9166016871403484</v>
      </c>
      <c r="AD19">
        <f t="shared" si="1"/>
        <v>95.34635692747662</v>
      </c>
      <c r="AE19">
        <f>'IDT-1'!E19</f>
        <v>0</v>
      </c>
      <c r="AF19" s="26"/>
      <c r="AG19">
        <f t="shared" si="2"/>
        <v>95.34635692747662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2.162958614616965</v>
      </c>
      <c r="F20">
        <f>GT_Spot!S20</f>
        <v>0</v>
      </c>
      <c r="G20">
        <f>PPCL_NG!S20</f>
        <v>36.36</v>
      </c>
      <c r="H20">
        <f>PPCL_Spot!S20</f>
        <v>10.91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77.809999999999988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1.3839140358086293</v>
      </c>
      <c r="AD20">
        <f t="shared" si="1"/>
        <v>155.87904457880833</v>
      </c>
      <c r="AE20">
        <f>'IDT-1'!E20</f>
        <v>0</v>
      </c>
      <c r="AF20" s="26"/>
      <c r="AG20">
        <f t="shared" si="2"/>
        <v>155.87904457880833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2.162958614616965</v>
      </c>
      <c r="F21">
        <f>GT_Spot!S21</f>
        <v>0</v>
      </c>
      <c r="G21">
        <f>PPCL_NG!S21</f>
        <v>36.36</v>
      </c>
      <c r="H21">
        <f>PPCL_Spot!S21</f>
        <v>10.91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77.809999999999988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1.3839140358086293</v>
      </c>
      <c r="AD21">
        <f t="shared" si="1"/>
        <v>155.87904457880833</v>
      </c>
      <c r="AE21">
        <f>'IDT-1'!E21</f>
        <v>0</v>
      </c>
      <c r="AF21" s="26"/>
      <c r="AG21">
        <f t="shared" si="2"/>
        <v>155.87904457880833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2.1012831479897347</v>
      </c>
      <c r="F22">
        <f>GT_Spot!S22</f>
        <v>0</v>
      </c>
      <c r="G22">
        <f>PPCL_NG!S22</f>
        <v>36.36</v>
      </c>
      <c r="H22">
        <f>PPCL_Spot!S22</f>
        <v>10.91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77.829999999999984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1.3835472917023097</v>
      </c>
      <c r="AD22">
        <f t="shared" si="1"/>
        <v>155.83773585628742</v>
      </c>
      <c r="AE22">
        <f>'IDT-1'!E22</f>
        <v>0</v>
      </c>
      <c r="AF22" s="26"/>
      <c r="AG22">
        <f t="shared" si="2"/>
        <v>155.83773585628742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11.209999999999999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77.809999999999988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1.9630895806450053</v>
      </c>
      <c r="AD23">
        <f t="shared" si="1"/>
        <v>90.538193567344706</v>
      </c>
      <c r="AE23">
        <f>'IDT-1'!E23</f>
        <v>0</v>
      </c>
      <c r="AF23" s="26"/>
      <c r="AG23">
        <f t="shared" si="2"/>
        <v>90.538193567344706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11.209999999999999</v>
      </c>
      <c r="I24">
        <f>Bawana_NG!S24</f>
        <v>27.868856052210319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77.809999999999988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1.3755292249617603</v>
      </c>
      <c r="AD24">
        <f t="shared" si="1"/>
        <v>154.93460997523829</v>
      </c>
      <c r="AE24">
        <f>'IDT-1'!E24</f>
        <v>0</v>
      </c>
      <c r="AF24" s="26"/>
      <c r="AG24">
        <f t="shared" si="2"/>
        <v>154.93460997523829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11.209999999999999</v>
      </c>
      <c r="I25">
        <f>Bawana_NG!S25</f>
        <v>27.868856052210319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77.809999999999988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1.3755292249617603</v>
      </c>
      <c r="AD25">
        <f t="shared" si="1"/>
        <v>154.93460997523829</v>
      </c>
      <c r="AE25">
        <f>'IDT-1'!E25</f>
        <v>0</v>
      </c>
      <c r="AF25" s="26"/>
      <c r="AG25">
        <f t="shared" si="2"/>
        <v>154.93460997523829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11.209999999999999</v>
      </c>
      <c r="I26">
        <f>Bawana_NG!S26</f>
        <v>27.868856052210319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77.92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1.3764972249617606</v>
      </c>
      <c r="AD26">
        <f t="shared" si="1"/>
        <v>155.0436419752383</v>
      </c>
      <c r="AE26">
        <f>'IDT-1'!E26</f>
        <v>0</v>
      </c>
      <c r="AF26" s="26"/>
      <c r="AG26">
        <f t="shared" si="2"/>
        <v>155.0436419752383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10.91</v>
      </c>
      <c r="I27">
        <f>Bawana_NG!S27</f>
        <v>31.037575189438318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77.569999999999993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1.9757402423120627</v>
      </c>
      <c r="AD27">
        <f t="shared" si="1"/>
        <v>91.963118095116002</v>
      </c>
      <c r="AE27">
        <f>'IDT-1'!E27</f>
        <v>0</v>
      </c>
      <c r="AF27" s="26"/>
      <c r="AG27">
        <f t="shared" si="2"/>
        <v>91.963118095116002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10.91</v>
      </c>
      <c r="I28">
        <f>Bawana_NG!S28</f>
        <v>31.037575189438318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77.569999999999993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1.3986619533693669</v>
      </c>
      <c r="AD28">
        <f t="shared" si="1"/>
        <v>157.5401963840587</v>
      </c>
      <c r="AE28">
        <f>'IDT-1'!E28</f>
        <v>0</v>
      </c>
      <c r="AF28" s="26"/>
      <c r="AG28">
        <f t="shared" si="2"/>
        <v>157.5401963840587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10.91</v>
      </c>
      <c r="I29">
        <f>Bawana_NG!S29</f>
        <v>31.037575189438318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77.569999999999993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1.3986619533693669</v>
      </c>
      <c r="AD29">
        <f t="shared" si="1"/>
        <v>157.5401963840587</v>
      </c>
      <c r="AE29">
        <f>'IDT-1'!E29</f>
        <v>0</v>
      </c>
      <c r="AF29" s="26"/>
      <c r="AG29">
        <f t="shared" si="2"/>
        <v>157.5401963840587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36.36</v>
      </c>
      <c r="H30">
        <f>PPCL_Spot!S30</f>
        <v>10.91</v>
      </c>
      <c r="I30">
        <f>Bawana_NG!S30</f>
        <v>31.037575189438318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77.569999999999993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1.4730300335484781</v>
      </c>
      <c r="AD30">
        <f t="shared" si="1"/>
        <v>165.91674650605128</v>
      </c>
      <c r="AE30">
        <f>'IDT-1'!E30</f>
        <v>0</v>
      </c>
      <c r="AF30" s="26"/>
      <c r="AG30">
        <f t="shared" si="2"/>
        <v>165.91674650605128</v>
      </c>
      <c r="AI30" s="75">
        <f>PXIL!K30</f>
        <v>0</v>
      </c>
      <c r="AJ30" s="75">
        <f>PXIL!Q30</f>
        <v>0</v>
      </c>
      <c r="AK30" s="75">
        <f>RTM_IEX!K30</f>
        <v>8.4499999999999993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2.1022013501614323</v>
      </c>
      <c r="F31">
        <f>GT_Spot!S31</f>
        <v>0</v>
      </c>
      <c r="G31">
        <f>PPCL_NG!S31</f>
        <v>36.36</v>
      </c>
      <c r="H31">
        <f>PPCL_Spot!S31</f>
        <v>10.3</v>
      </c>
      <c r="I31">
        <f>Bawana_NG!S31</f>
        <v>31.037575189438318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77.490000000000009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1.7921137720472673</v>
      </c>
      <c r="AD31">
        <f t="shared" si="1"/>
        <v>111.45766276755249</v>
      </c>
      <c r="AE31">
        <f>'IDT-1'!E31</f>
        <v>0</v>
      </c>
      <c r="AF31" s="26"/>
      <c r="AG31">
        <f t="shared" si="2"/>
        <v>111.45766276755249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2.1022013501614323</v>
      </c>
      <c r="F32">
        <f>GT_Spot!S32</f>
        <v>0</v>
      </c>
      <c r="G32">
        <f>PPCL_NG!S32</f>
        <v>36.36</v>
      </c>
      <c r="H32">
        <f>PPCL_Spot!S32</f>
        <v>10.3</v>
      </c>
      <c r="I32">
        <f>Bawana_NG!S32</f>
        <v>31.037575189438318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77.490000000000009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1.450766033548478</v>
      </c>
      <c r="AD32">
        <f t="shared" si="1"/>
        <v>163.40901050605129</v>
      </c>
      <c r="AE32">
        <f>'IDT-1'!E32</f>
        <v>0</v>
      </c>
      <c r="AF32" s="26"/>
      <c r="AG32">
        <f t="shared" si="2"/>
        <v>163.40901050605129</v>
      </c>
      <c r="AI32" s="75">
        <f>PXIL!K32</f>
        <v>0</v>
      </c>
      <c r="AJ32" s="75">
        <f>PXIL!Q32</f>
        <v>0</v>
      </c>
      <c r="AK32" s="75">
        <f>RTM_IEX!K32</f>
        <v>6.61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1.5889826829615081</v>
      </c>
      <c r="F33">
        <f>GT_Spot!S33</f>
        <v>0</v>
      </c>
      <c r="G33">
        <f>PPCL_NG!S33</f>
        <v>36.36</v>
      </c>
      <c r="H33">
        <f>PPCL_Spot!S33</f>
        <v>7.23</v>
      </c>
      <c r="I33">
        <f>Bawana_NG!S33</f>
        <v>31.037575189438318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77.490000000000009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1.5304657092771186</v>
      </c>
      <c r="AD33">
        <f t="shared" si="1"/>
        <v>172.38609216312273</v>
      </c>
      <c r="AE33">
        <f>'IDT-1'!E33</f>
        <v>0</v>
      </c>
      <c r="AF33" s="26"/>
      <c r="AG33">
        <f t="shared" si="2"/>
        <v>172.38609216312273</v>
      </c>
      <c r="AI33" s="75">
        <f>PXIL!K33</f>
        <v>0</v>
      </c>
      <c r="AJ33" s="75">
        <f>PXIL!Q33</f>
        <v>0</v>
      </c>
      <c r="AK33" s="75">
        <f>RTM_IEX!K33</f>
        <v>19.25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1.5889826829615081</v>
      </c>
      <c r="F34">
        <f>GT_Spot!S34</f>
        <v>0</v>
      </c>
      <c r="G34">
        <f>PPCL_NG!S34</f>
        <v>36.36</v>
      </c>
      <c r="H34">
        <f>PPCL_Spot!S34</f>
        <v>7.23</v>
      </c>
      <c r="I34">
        <f>Bawana_NG!S34</f>
        <v>31.037575189438318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77.490000000000009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1.7845217092771186</v>
      </c>
      <c r="AD34">
        <f t="shared" si="1"/>
        <v>201.00203616312271</v>
      </c>
      <c r="AE34">
        <f>'IDT-1'!E34</f>
        <v>0</v>
      </c>
      <c r="AF34" s="26"/>
      <c r="AG34">
        <f t="shared" si="2"/>
        <v>201.00203616312271</v>
      </c>
      <c r="AI34" s="75">
        <f>PXIL!K34</f>
        <v>0</v>
      </c>
      <c r="AJ34" s="75">
        <f>PXIL!Q34</f>
        <v>0</v>
      </c>
      <c r="AK34" s="75">
        <f>RTM_IEX!K34</f>
        <v>48.12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1.5889826829615081</v>
      </c>
      <c r="F35">
        <f>GT_Spot!S35</f>
        <v>0</v>
      </c>
      <c r="G35">
        <f>PPCL_NG!S35</f>
        <v>36.36</v>
      </c>
      <c r="H35">
        <f>PPCL_Spot!S35</f>
        <v>7.23</v>
      </c>
      <c r="I35">
        <f>Bawana_NG!S35</f>
        <v>31.037575189438318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77.490000000000009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1.3610657092771186</v>
      </c>
      <c r="AD35">
        <f t="shared" si="1"/>
        <v>153.30549216312272</v>
      </c>
      <c r="AE35">
        <f>'IDT-1'!E35</f>
        <v>0</v>
      </c>
      <c r="AF35" s="26"/>
      <c r="AG35">
        <f t="shared" si="2"/>
        <v>153.30549216312272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1.5889826829615081</v>
      </c>
      <c r="F36">
        <f>GT_Spot!S36</f>
        <v>0</v>
      </c>
      <c r="G36">
        <f>PPCL_NG!S36</f>
        <v>36.36</v>
      </c>
      <c r="H36">
        <f>PPCL_Spot!S36</f>
        <v>7.23</v>
      </c>
      <c r="I36">
        <f>Bawana_NG!S36</f>
        <v>31.037575189438318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77.490000000000009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1.9540097092771185</v>
      </c>
      <c r="AD36">
        <f t="shared" si="1"/>
        <v>220.0925481631227</v>
      </c>
      <c r="AE36">
        <f>'IDT-1'!E36</f>
        <v>0</v>
      </c>
      <c r="AF36" s="26"/>
      <c r="AG36">
        <f t="shared" si="2"/>
        <v>220.0925481631227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67.38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31.037575189438318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77.490000000000009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2.1549420335484779</v>
      </c>
      <c r="AD37">
        <f t="shared" si="1"/>
        <v>242.72483450605128</v>
      </c>
      <c r="AE37">
        <f>'IDT-1'!E37</f>
        <v>0</v>
      </c>
      <c r="AF37" s="26"/>
      <c r="AG37">
        <f t="shared" si="2"/>
        <v>242.72483450605128</v>
      </c>
      <c r="AI37" s="75">
        <f>PXIL!K37</f>
        <v>0</v>
      </c>
      <c r="AJ37" s="75">
        <f>PXIL!Q37</f>
        <v>0</v>
      </c>
      <c r="AK37" s="75">
        <f>RTM_IEX!K37</f>
        <v>19.25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67.38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10.3</v>
      </c>
      <c r="I38">
        <f>Bawana_NG!S38</f>
        <v>31.037575189438318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77.490000000000009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2.324254033548478</v>
      </c>
      <c r="AD38">
        <f t="shared" si="1"/>
        <v>261.79552250605133</v>
      </c>
      <c r="AE38">
        <f>'IDT-1'!E38</f>
        <v>0</v>
      </c>
      <c r="AF38" s="26"/>
      <c r="AG38">
        <f t="shared" si="2"/>
        <v>261.79552250605133</v>
      </c>
      <c r="AI38" s="75">
        <f>PXIL!K38</f>
        <v>0</v>
      </c>
      <c r="AJ38" s="75">
        <f>PXIL!Q38</f>
        <v>0</v>
      </c>
      <c r="AK38" s="75">
        <f>RTM_IEX!K38</f>
        <v>38.49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67.38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2.0839741708247721</v>
      </c>
      <c r="F39">
        <f>GT_Spot!S39</f>
        <v>0</v>
      </c>
      <c r="G39">
        <f>PPCL_NG!S39</f>
        <v>36.36</v>
      </c>
      <c r="H39">
        <f>PPCL_Spot!S39</f>
        <v>10.3</v>
      </c>
      <c r="I39">
        <f>Bawana_NG!S39</f>
        <v>31.038722318267883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77.490000000000009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49.08</v>
      </c>
      <c r="AB39" s="117">
        <f>-STOA!Q39</f>
        <v>0</v>
      </c>
      <c r="AC39">
        <f t="shared" si="0"/>
        <v>1.9006477291040151</v>
      </c>
      <c r="AD39">
        <f t="shared" si="1"/>
        <v>214.08204875998862</v>
      </c>
      <c r="AE39">
        <f>'IDT-1'!E39</f>
        <v>0</v>
      </c>
      <c r="AF39" s="26"/>
      <c r="AG39">
        <f t="shared" si="2"/>
        <v>214.08204875998862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9.6300000000000008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2.0839741708247721</v>
      </c>
      <c r="F40">
        <f>GT_Spot!S40</f>
        <v>0</v>
      </c>
      <c r="G40">
        <f>PPCL_NG!S40</f>
        <v>36.36</v>
      </c>
      <c r="H40">
        <f>PPCL_Spot!S40</f>
        <v>10.3</v>
      </c>
      <c r="I40">
        <f>Bawana_NG!S40</f>
        <v>31.038722318267883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77.490000000000009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49.08</v>
      </c>
      <c r="AB40" s="117">
        <f>-STOA!Q40</f>
        <v>0</v>
      </c>
      <c r="AC40">
        <f t="shared" si="0"/>
        <v>2.5782477291040151</v>
      </c>
      <c r="AD40">
        <f t="shared" si="1"/>
        <v>290.40444875998861</v>
      </c>
      <c r="AE40">
        <f>'IDT-1'!E40</f>
        <v>0</v>
      </c>
      <c r="AF40" s="26"/>
      <c r="AG40">
        <f t="shared" si="2"/>
        <v>290.40444875998861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86.63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1.4175203725261931</v>
      </c>
      <c r="F41">
        <f>GT_Spot!S41</f>
        <v>0</v>
      </c>
      <c r="G41">
        <f>PPCL_NG!S41</f>
        <v>36.36</v>
      </c>
      <c r="H41">
        <f>PPCL_Spot!S41</f>
        <v>6.54</v>
      </c>
      <c r="I41">
        <f>Bawana_NG!S41</f>
        <v>31.038722318267883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77.550000000000011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49.08</v>
      </c>
      <c r="AB41" s="117">
        <f>-STOA!Q41</f>
        <v>0</v>
      </c>
      <c r="AC41">
        <f t="shared" si="0"/>
        <v>2.7092229356789881</v>
      </c>
      <c r="AD41">
        <f t="shared" si="1"/>
        <v>305.15701975511507</v>
      </c>
      <c r="AE41">
        <f>'IDT-1'!E41</f>
        <v>0</v>
      </c>
      <c r="AF41" s="26"/>
      <c r="AG41">
        <f t="shared" si="2"/>
        <v>305.15701975511507</v>
      </c>
      <c r="AI41" s="75">
        <f>PXIL!K41</f>
        <v>0</v>
      </c>
      <c r="AJ41" s="75">
        <f>PXIL!Q41</f>
        <v>0</v>
      </c>
      <c r="AK41" s="75">
        <f>RTM_IEX!K41</f>
        <v>28.88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1.3766926303175553</v>
      </c>
      <c r="F42">
        <f>GT_Spot!S42</f>
        <v>0</v>
      </c>
      <c r="G42">
        <f>PPCL_NG!S42</f>
        <v>36.36</v>
      </c>
      <c r="H42">
        <f>PPCL_Spot!S42</f>
        <v>6.54</v>
      </c>
      <c r="I42">
        <f>Bawana_NG!S42</f>
        <v>31.037575189438318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77.63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49.08</v>
      </c>
      <c r="AB42" s="117">
        <f>-STOA!Q42</f>
        <v>0</v>
      </c>
      <c r="AC42">
        <f t="shared" si="0"/>
        <v>2.6248135568138515</v>
      </c>
      <c r="AD42">
        <f t="shared" si="1"/>
        <v>295.64945426294196</v>
      </c>
      <c r="AE42">
        <f>'IDT-1'!E42</f>
        <v>0</v>
      </c>
      <c r="AF42" s="26"/>
      <c r="AG42">
        <f t="shared" si="2"/>
        <v>295.64945426294196</v>
      </c>
      <c r="AI42" s="75">
        <f>PXIL!K42</f>
        <v>0</v>
      </c>
      <c r="AJ42" s="75">
        <f>PXIL!Q42</f>
        <v>0</v>
      </c>
      <c r="AK42" s="75">
        <f>RTM_IEX!K42</f>
        <v>19.25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2.084396734200181</v>
      </c>
      <c r="F43">
        <f>GT_Spot!S43</f>
        <v>0</v>
      </c>
      <c r="G43">
        <f>PPCL_NG!S43</f>
        <v>36.36</v>
      </c>
      <c r="H43">
        <f>PPCL_Spot!S43</f>
        <v>10</v>
      </c>
      <c r="I43">
        <f>Bawana_NG!S43</f>
        <v>31.038722318267883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77.63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49.08</v>
      </c>
      <c r="AB43" s="117">
        <f>-STOA!Q43</f>
        <v>0</v>
      </c>
      <c r="AC43">
        <f t="shared" si="0"/>
        <v>2.238043447661719</v>
      </c>
      <c r="AD43">
        <f t="shared" si="1"/>
        <v>252.08507560480632</v>
      </c>
      <c r="AE43">
        <f>'IDT-1'!E43</f>
        <v>0</v>
      </c>
      <c r="AF43" s="26"/>
      <c r="AG43">
        <f t="shared" si="2"/>
        <v>252.08507560480632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48.13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2.084396734200181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31.038722318267883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77.759999999999991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49.08</v>
      </c>
      <c r="AB44" s="117">
        <f>-STOA!Q44</f>
        <v>0</v>
      </c>
      <c r="AC44">
        <f t="shared" si="0"/>
        <v>2.8321314476617188</v>
      </c>
      <c r="AD44">
        <f t="shared" si="1"/>
        <v>319.00098760480631</v>
      </c>
      <c r="AE44">
        <f>'IDT-1'!E44</f>
        <v>0</v>
      </c>
      <c r="AF44" s="26"/>
      <c r="AG44">
        <f t="shared" si="2"/>
        <v>319.00098760480631</v>
      </c>
      <c r="AI44" s="75">
        <f>PXIL!K44</f>
        <v>0</v>
      </c>
      <c r="AJ44" s="75">
        <f>PXIL!Q44</f>
        <v>0</v>
      </c>
      <c r="AK44" s="75">
        <f>RTM_IEX!K44</f>
        <v>9.6300000000000008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105.88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2.084396734200181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31.038722318267883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77.789999999999992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49.08</v>
      </c>
      <c r="AB45" s="117">
        <f>-STOA!Q45</f>
        <v>0</v>
      </c>
      <c r="AC45">
        <f t="shared" si="0"/>
        <v>2.8323954476617192</v>
      </c>
      <c r="AD45">
        <f t="shared" si="1"/>
        <v>319.03072360480633</v>
      </c>
      <c r="AE45">
        <f>'IDT-1'!E45</f>
        <v>0</v>
      </c>
      <c r="AF45" s="26"/>
      <c r="AG45">
        <f t="shared" si="2"/>
        <v>319.03072360480633</v>
      </c>
      <c r="AI45" s="75">
        <f>PXIL!K45</f>
        <v>0</v>
      </c>
      <c r="AJ45" s="75">
        <f>PXIL!Q45</f>
        <v>0</v>
      </c>
      <c r="AK45" s="75">
        <f>RTM_IEX!K45</f>
        <v>28.88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86.63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2.084396734200181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31.038722318267883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77.789999999999992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49.08</v>
      </c>
      <c r="AB46" s="117">
        <f>-STOA!Q46</f>
        <v>0</v>
      </c>
      <c r="AC46">
        <f t="shared" si="0"/>
        <v>3.0017954476617188</v>
      </c>
      <c r="AD46">
        <f t="shared" si="1"/>
        <v>338.11132360480633</v>
      </c>
      <c r="AE46">
        <f>'IDT-1'!E46</f>
        <v>0</v>
      </c>
      <c r="AF46" s="26"/>
      <c r="AG46">
        <f t="shared" si="2"/>
        <v>338.11132360480633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125.13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1.5295406784749321</v>
      </c>
      <c r="F47">
        <f>GT_Spot!S47</f>
        <v>0</v>
      </c>
      <c r="G47">
        <f>PPCL_NG!S47</f>
        <v>36.36</v>
      </c>
      <c r="H47">
        <f>PPCL_Spot!S47</f>
        <v>6.8078725398313029</v>
      </c>
      <c r="I47">
        <f>Bawana_NG!S47</f>
        <v>31.038722318267883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77.849999999999994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49.08</v>
      </c>
      <c r="AB47" s="117">
        <f>-STOA!Q47</f>
        <v>0</v>
      </c>
      <c r="AC47">
        <f t="shared" si="0"/>
        <v>2.2916619927218518</v>
      </c>
      <c r="AD47">
        <f t="shared" si="1"/>
        <v>258.12447354385222</v>
      </c>
      <c r="AE47">
        <f>'IDT-1'!E47</f>
        <v>0</v>
      </c>
      <c r="AF47" s="26"/>
      <c r="AG47">
        <f t="shared" si="2"/>
        <v>258.12447354385222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57.75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1.5295406784749321</v>
      </c>
      <c r="F48">
        <f>GT_Spot!S48</f>
        <v>0</v>
      </c>
      <c r="G48">
        <f>PPCL_NG!S48</f>
        <v>36.36</v>
      </c>
      <c r="H48">
        <f>PPCL_Spot!S48</f>
        <v>6.8078725398313029</v>
      </c>
      <c r="I48">
        <f>Bawana_NG!S48</f>
        <v>31.038722318267883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77.849999999999994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49.08</v>
      </c>
      <c r="AB48" s="117">
        <f>-STOA!Q48</f>
        <v>0</v>
      </c>
      <c r="AC48">
        <f t="shared" si="0"/>
        <v>2.9691739927218519</v>
      </c>
      <c r="AD48">
        <f t="shared" si="1"/>
        <v>334.43696154385225</v>
      </c>
      <c r="AE48">
        <f>'IDT-1'!E48</f>
        <v>0</v>
      </c>
      <c r="AF48" s="26"/>
      <c r="AG48">
        <f t="shared" si="2"/>
        <v>334.43696154385225</v>
      </c>
      <c r="AI48" s="75">
        <f>PXIL!K48</f>
        <v>0</v>
      </c>
      <c r="AJ48" s="75">
        <f>PXIL!Q48</f>
        <v>0</v>
      </c>
      <c r="AK48" s="75">
        <f>RTM_IEX!K48</f>
        <v>19.239999999999998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115.5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2.084396734200181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31.037575189438318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77.849999999999994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49.08</v>
      </c>
      <c r="AB49" s="117">
        <f>-STOA!Q49</f>
        <v>0</v>
      </c>
      <c r="AC49">
        <f t="shared" si="0"/>
        <v>2.832825352928019</v>
      </c>
      <c r="AD49">
        <f t="shared" si="1"/>
        <v>319.07914657071046</v>
      </c>
      <c r="AE49">
        <f>'IDT-1'!E49</f>
        <v>0</v>
      </c>
      <c r="AF49" s="26"/>
      <c r="AG49">
        <f t="shared" si="2"/>
        <v>319.07914657071046</v>
      </c>
      <c r="AI49" s="75">
        <f>PXIL!K49</f>
        <v>0</v>
      </c>
      <c r="AJ49" s="75">
        <f>PXIL!Q49</f>
        <v>0</v>
      </c>
      <c r="AK49" s="75">
        <f>RTM_IEX!K49</f>
        <v>19.25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96.25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2.084396734200181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31.037575189438318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77.849999999999994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49.08</v>
      </c>
      <c r="AB50" s="117">
        <f>-STOA!Q50</f>
        <v>0</v>
      </c>
      <c r="AC50">
        <f t="shared" si="0"/>
        <v>3.0022253529280185</v>
      </c>
      <c r="AD50">
        <f t="shared" si="1"/>
        <v>338.15974657071047</v>
      </c>
      <c r="AE50">
        <f>'IDT-1'!E50</f>
        <v>0</v>
      </c>
      <c r="AF50" s="26"/>
      <c r="AG50">
        <f t="shared" si="2"/>
        <v>338.15974657071047</v>
      </c>
      <c r="AI50" s="75">
        <f>PXIL!K50</f>
        <v>0</v>
      </c>
      <c r="AJ50" s="75">
        <f>PXIL!Q50</f>
        <v>0</v>
      </c>
      <c r="AK50" s="75">
        <f>RTM_IEX!K50</f>
        <v>19.25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115.5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2.084396734200181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31.037575189438318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77.849999999999994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49.08</v>
      </c>
      <c r="AB51" s="117">
        <f>-STOA!Q51</f>
        <v>0</v>
      </c>
      <c r="AC51">
        <f t="shared" si="0"/>
        <v>2.3246253529280185</v>
      </c>
      <c r="AD51">
        <f t="shared" si="1"/>
        <v>261.83734657071045</v>
      </c>
      <c r="AE51">
        <f>'IDT-1'!E51</f>
        <v>0</v>
      </c>
      <c r="AF51" s="26"/>
      <c r="AG51">
        <f t="shared" si="2"/>
        <v>261.83734657071045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57.75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2.084396734200181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31.037575189438318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77.849999999999994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49.08</v>
      </c>
      <c r="AB52" s="117">
        <f>-STOA!Q52</f>
        <v>0</v>
      </c>
      <c r="AC52">
        <f t="shared" si="0"/>
        <v>2.9175693529280187</v>
      </c>
      <c r="AD52">
        <f t="shared" si="1"/>
        <v>328.62440257071046</v>
      </c>
      <c r="AE52">
        <f>'IDT-1'!E52</f>
        <v>0</v>
      </c>
      <c r="AF52" s="26"/>
      <c r="AG52">
        <f t="shared" si="2"/>
        <v>328.62440257071046</v>
      </c>
      <c r="AI52" s="75">
        <f>PXIL!K52</f>
        <v>0</v>
      </c>
      <c r="AJ52" s="75">
        <f>PXIL!Q52</f>
        <v>0</v>
      </c>
      <c r="AK52" s="75">
        <f>RTM_IEX!K52</f>
        <v>9.6300000000000008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115.5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2.084396734200181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27.41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77.900000000000006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49.08</v>
      </c>
      <c r="AB53" s="117">
        <f>-STOA!Q53</f>
        <v>0</v>
      </c>
      <c r="AC53">
        <f t="shared" si="0"/>
        <v>2.716686691260962</v>
      </c>
      <c r="AD53">
        <f t="shared" si="1"/>
        <v>305.99771004293922</v>
      </c>
      <c r="AE53">
        <f>'IDT-1'!E53</f>
        <v>0</v>
      </c>
      <c r="AF53" s="26"/>
      <c r="AG53">
        <f t="shared" si="2"/>
        <v>305.99771004293922</v>
      </c>
      <c r="AI53" s="75">
        <f>PXIL!K53</f>
        <v>0</v>
      </c>
      <c r="AJ53" s="75">
        <f>PXIL!Q53</f>
        <v>0</v>
      </c>
      <c r="AK53" s="75">
        <f>RTM_IEX!K53</f>
        <v>9.6300000000000008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96.25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2.0693740550347743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27.825233703363658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77.77000000000001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49.08</v>
      </c>
      <c r="AB54" s="117">
        <f>-STOA!Q54</f>
        <v>0</v>
      </c>
      <c r="AC54">
        <f t="shared" si="0"/>
        <v>2.8884645482739066</v>
      </c>
      <c r="AD54">
        <f t="shared" si="1"/>
        <v>325.34614321012452</v>
      </c>
      <c r="AE54">
        <f>'IDT-1'!E54</f>
        <v>0</v>
      </c>
      <c r="AF54" s="26"/>
      <c r="AG54">
        <f t="shared" si="2"/>
        <v>325.34614321012452</v>
      </c>
      <c r="AI54" s="75">
        <f>PXIL!K54</f>
        <v>0</v>
      </c>
      <c r="AJ54" s="75">
        <f>PXIL!Q54</f>
        <v>0</v>
      </c>
      <c r="AK54" s="75">
        <f>RTM_IEX!K54</f>
        <v>9.6300000000000008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115.5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2.0848456501403176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27.41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77.77000000000001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49.08</v>
      </c>
      <c r="AB55" s="117">
        <f>-STOA!Q55</f>
        <v>0</v>
      </c>
      <c r="AC55">
        <f t="shared" si="0"/>
        <v>2.4614026417212349</v>
      </c>
      <c r="AD55">
        <f t="shared" si="1"/>
        <v>277.24344300841909</v>
      </c>
      <c r="AE55">
        <f>'IDT-1'!E55</f>
        <v>0</v>
      </c>
      <c r="AF55" s="26"/>
      <c r="AG55">
        <f t="shared" si="2"/>
        <v>277.24344300841909</v>
      </c>
      <c r="AI55" s="75">
        <f>PXIL!K55</f>
        <v>0</v>
      </c>
      <c r="AJ55" s="75">
        <f>PXIL!Q55</f>
        <v>0</v>
      </c>
      <c r="AK55" s="75">
        <f>RTM_IEX!K55</f>
        <v>19.25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57.75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2.0848456501403176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27.41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77.77000000000001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49.08</v>
      </c>
      <c r="AB56" s="117">
        <f>-STOA!Q56</f>
        <v>0</v>
      </c>
      <c r="AC56">
        <f t="shared" si="0"/>
        <v>2.884946641721235</v>
      </c>
      <c r="AD56">
        <f t="shared" si="1"/>
        <v>324.9498990084191</v>
      </c>
      <c r="AE56">
        <f>'IDT-1'!E56</f>
        <v>0</v>
      </c>
      <c r="AF56" s="26"/>
      <c r="AG56">
        <f t="shared" si="2"/>
        <v>324.9498990084191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115.5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2.0848456501403176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27.41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77.77000000000001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49.08</v>
      </c>
      <c r="AB57" s="117">
        <f>-STOA!Q57</f>
        <v>0</v>
      </c>
      <c r="AC57">
        <f t="shared" si="0"/>
        <v>2.8002026417212349</v>
      </c>
      <c r="AD57">
        <f t="shared" si="1"/>
        <v>315.4046430084191</v>
      </c>
      <c r="AE57">
        <f>'IDT-1'!E57</f>
        <v>0</v>
      </c>
      <c r="AF57" s="26"/>
      <c r="AG57">
        <f t="shared" si="2"/>
        <v>315.4046430084191</v>
      </c>
      <c r="AI57" s="75">
        <f>PXIL!K57</f>
        <v>0</v>
      </c>
      <c r="AJ57" s="75">
        <f>PXIL!Q57</f>
        <v>0</v>
      </c>
      <c r="AK57" s="75">
        <f>RTM_IEX!K57</f>
        <v>19.25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96.25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2.0848456501403176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27.41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77.77000000000001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49.08</v>
      </c>
      <c r="AB58" s="117">
        <f>-STOA!Q58</f>
        <v>0</v>
      </c>
      <c r="AC58">
        <f t="shared" si="0"/>
        <v>2.9696026417212349</v>
      </c>
      <c r="AD58">
        <f t="shared" si="1"/>
        <v>334.4852430084191</v>
      </c>
      <c r="AE58">
        <f>'IDT-1'!E58</f>
        <v>0</v>
      </c>
      <c r="AF58" s="26"/>
      <c r="AG58">
        <f t="shared" si="2"/>
        <v>334.4852430084191</v>
      </c>
      <c r="AI58" s="75">
        <f>PXIL!K58</f>
        <v>0</v>
      </c>
      <c r="AJ58" s="75">
        <f>PXIL!Q58</f>
        <v>0</v>
      </c>
      <c r="AK58" s="75">
        <f>RTM_IEX!K58</f>
        <v>19.25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115.5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2.0848456501403176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27.41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77.77000000000001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49.08</v>
      </c>
      <c r="AB59" s="117">
        <f>-STOA!Q59</f>
        <v>0</v>
      </c>
      <c r="AC59">
        <f t="shared" si="0"/>
        <v>2.419074641721235</v>
      </c>
      <c r="AD59">
        <f t="shared" si="1"/>
        <v>272.47577100841909</v>
      </c>
      <c r="AE59">
        <f>'IDT-1'!E59</f>
        <v>0</v>
      </c>
      <c r="AF59" s="26"/>
      <c r="AG59">
        <f t="shared" si="2"/>
        <v>272.47577100841909</v>
      </c>
      <c r="AI59" s="75">
        <f>PXIL!K59</f>
        <v>0</v>
      </c>
      <c r="AJ59" s="75">
        <f>PXIL!Q59</f>
        <v>0</v>
      </c>
      <c r="AK59" s="75">
        <f>RTM_IEX!K59</f>
        <v>14.44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57.75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2.0848456501403176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27.41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77.77000000000001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49.08</v>
      </c>
      <c r="AB60" s="117">
        <f>-STOA!Q60</f>
        <v>0</v>
      </c>
      <c r="AC60">
        <f t="shared" si="0"/>
        <v>2.9696026417212349</v>
      </c>
      <c r="AD60">
        <f t="shared" si="1"/>
        <v>334.4852430084191</v>
      </c>
      <c r="AE60">
        <f>'IDT-1'!E60</f>
        <v>0</v>
      </c>
      <c r="AF60" s="26"/>
      <c r="AG60">
        <f t="shared" si="2"/>
        <v>334.4852430084191</v>
      </c>
      <c r="AI60" s="75">
        <f>PXIL!K60</f>
        <v>0</v>
      </c>
      <c r="AJ60" s="75">
        <f>PXIL!Q60</f>
        <v>0</v>
      </c>
      <c r="AK60" s="75">
        <f>RTM_IEX!K60</f>
        <v>19.25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115.5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2.0848456501403176</v>
      </c>
      <c r="F61">
        <f>GT_Spot!S61</f>
        <v>0</v>
      </c>
      <c r="G61">
        <f>PPCL_NG!S61</f>
        <v>36.36</v>
      </c>
      <c r="H61">
        <f>PPCL_Spot!S61</f>
        <v>9.66</v>
      </c>
      <c r="I61">
        <f>Bawana_NG!S61</f>
        <v>27.41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77.820000000000007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49.08</v>
      </c>
      <c r="AB61" s="117">
        <f>-STOA!Q61</f>
        <v>0</v>
      </c>
      <c r="AC61">
        <f t="shared" si="0"/>
        <v>2.7976506417212348</v>
      </c>
      <c r="AD61">
        <f t="shared" si="1"/>
        <v>315.11719500841906</v>
      </c>
      <c r="AE61">
        <f>'IDT-1'!E61</f>
        <v>0</v>
      </c>
      <c r="AF61" s="26"/>
      <c r="AG61">
        <f t="shared" si="2"/>
        <v>315.11719500841906</v>
      </c>
      <c r="AI61" s="75">
        <f>PXIL!K61</f>
        <v>0</v>
      </c>
      <c r="AJ61" s="75">
        <f>PXIL!Q61</f>
        <v>0</v>
      </c>
      <c r="AK61" s="75">
        <f>RTM_IEX!K61</f>
        <v>19.25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96.25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1.4790841584158414</v>
      </c>
      <c r="F62">
        <f>GT_Spot!S62</f>
        <v>0</v>
      </c>
      <c r="G62">
        <f>PPCL_NG!S62</f>
        <v>36.36</v>
      </c>
      <c r="H62">
        <f>PPCL_Spot!S62</f>
        <v>5.9621293319042508</v>
      </c>
      <c r="I62">
        <f>Bawana_NG!S62</f>
        <v>27.41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77.73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49.08</v>
      </c>
      <c r="AB62" s="117">
        <f>-STOA!Q62</f>
        <v>0</v>
      </c>
      <c r="AC62">
        <f t="shared" si="0"/>
        <v>2.9283866787148165</v>
      </c>
      <c r="AD62">
        <f t="shared" si="1"/>
        <v>329.84282681160522</v>
      </c>
      <c r="AE62">
        <f>'IDT-1'!E62</f>
        <v>0</v>
      </c>
      <c r="AF62" s="26"/>
      <c r="AG62">
        <f t="shared" si="2"/>
        <v>329.84282681160522</v>
      </c>
      <c r="AI62" s="75">
        <f>PXIL!K62</f>
        <v>0</v>
      </c>
      <c r="AJ62" s="75">
        <f>PXIL!Q62</f>
        <v>0</v>
      </c>
      <c r="AK62" s="75">
        <f>RTM_IEX!K62</f>
        <v>19.25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115.5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2.0848456501403176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26.959999999999997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49.08</v>
      </c>
      <c r="AB63" s="117">
        <f>-STOA!Q63</f>
        <v>0</v>
      </c>
      <c r="AC63">
        <f t="shared" si="0"/>
        <v>2.4994186417212347</v>
      </c>
      <c r="AD63">
        <f t="shared" si="1"/>
        <v>281.52542700841911</v>
      </c>
      <c r="AE63">
        <f>'IDT-1'!E63</f>
        <v>0</v>
      </c>
      <c r="AF63" s="26"/>
      <c r="AG63">
        <f t="shared" si="2"/>
        <v>281.52542700841911</v>
      </c>
      <c r="AI63" s="75">
        <f>PXIL!K63</f>
        <v>0</v>
      </c>
      <c r="AJ63" s="75">
        <f>PXIL!Q63</f>
        <v>0</v>
      </c>
      <c r="AK63" s="75">
        <f>RTM_IEX!K63</f>
        <v>24.06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57.75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2.0848456501403176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26.959999999999997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77.73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49.08</v>
      </c>
      <c r="AB64" s="117">
        <f>-STOA!Q64</f>
        <v>0</v>
      </c>
      <c r="AC64">
        <f t="shared" si="0"/>
        <v>2.880634641721235</v>
      </c>
      <c r="AD64">
        <f t="shared" si="1"/>
        <v>324.46421100841906</v>
      </c>
      <c r="AE64">
        <f>'IDT-1'!E64</f>
        <v>0</v>
      </c>
      <c r="AF64" s="26"/>
      <c r="AG64">
        <f t="shared" si="2"/>
        <v>324.46421100841906</v>
      </c>
      <c r="AI64" s="75">
        <f>PXIL!K64</f>
        <v>0</v>
      </c>
      <c r="AJ64" s="75">
        <f>PXIL!Q64</f>
        <v>0</v>
      </c>
      <c r="AK64" s="75">
        <f>RTM_IEX!K64</f>
        <v>9.6300000000000008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115.5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1.4790841584158414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26.959999999999997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77.73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49.08</v>
      </c>
      <c r="AB65" s="117">
        <f>-STOA!Q65</f>
        <v>0</v>
      </c>
      <c r="AC65">
        <f t="shared" si="0"/>
        <v>2.8753039405940597</v>
      </c>
      <c r="AD65">
        <f t="shared" si="1"/>
        <v>323.86378021782178</v>
      </c>
      <c r="AE65">
        <f>'IDT-1'!E65</f>
        <v>0</v>
      </c>
      <c r="AF65" s="26"/>
      <c r="AG65">
        <f t="shared" si="2"/>
        <v>323.86378021782178</v>
      </c>
      <c r="AI65" s="75">
        <f>PXIL!K65</f>
        <v>0</v>
      </c>
      <c r="AJ65" s="75">
        <f>PXIL!Q65</f>
        <v>0</v>
      </c>
      <c r="AK65" s="75">
        <f>RTM_IEX!K65</f>
        <v>28.88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96.25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1.4790841584158414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26.959999999999997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77.73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49.08</v>
      </c>
      <c r="AB66" s="117">
        <f>-STOA!Q66</f>
        <v>0</v>
      </c>
      <c r="AC66">
        <f t="shared" si="0"/>
        <v>2.8753039405940597</v>
      </c>
      <c r="AD66">
        <f t="shared" si="1"/>
        <v>323.86378021782178</v>
      </c>
      <c r="AE66">
        <f>'IDT-1'!E66</f>
        <v>0</v>
      </c>
      <c r="AF66" s="26"/>
      <c r="AG66">
        <f t="shared" si="2"/>
        <v>323.86378021782178</v>
      </c>
      <c r="AI66" s="75">
        <f>PXIL!K66</f>
        <v>0</v>
      </c>
      <c r="AJ66" s="75">
        <f>PXIL!Q66</f>
        <v>0</v>
      </c>
      <c r="AK66" s="75">
        <f>RTM_IEX!K66</f>
        <v>28.88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96.25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1.7548897857808132</v>
      </c>
      <c r="F67">
        <f>GT_Spot!S67</f>
        <v>0</v>
      </c>
      <c r="G67">
        <f>PPCL_NG!S67</f>
        <v>36.36</v>
      </c>
      <c r="H67">
        <f>PPCL_Spot!S67</f>
        <v>6.977674108630457</v>
      </c>
      <c r="I67">
        <f>Bawana_NG!S67</f>
        <v>26.959999999999997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77.73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49.08</v>
      </c>
      <c r="AB67" s="117">
        <f>-STOA!Q67</f>
        <v>0</v>
      </c>
      <c r="AC67">
        <f t="shared" si="0"/>
        <v>2.3429345622708193</v>
      </c>
      <c r="AD67">
        <f t="shared" si="1"/>
        <v>263.89962933214042</v>
      </c>
      <c r="AE67">
        <f>'IDT-1'!E67</f>
        <v>0</v>
      </c>
      <c r="AF67" s="26"/>
      <c r="AG67">
        <f t="shared" si="2"/>
        <v>263.89962933214042</v>
      </c>
      <c r="AI67" s="75">
        <f>PXIL!K67</f>
        <v>0</v>
      </c>
      <c r="AJ67" s="75">
        <f>PXIL!Q67</f>
        <v>0</v>
      </c>
      <c r="AK67" s="75">
        <f>RTM_IEX!K67</f>
        <v>19.25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48.13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1.9448303765950818</v>
      </c>
      <c r="F68">
        <f>GT_Spot!S68</f>
        <v>0</v>
      </c>
      <c r="G68">
        <f>PPCL_NG!S68</f>
        <v>36.36</v>
      </c>
      <c r="H68">
        <f>PPCL_Spot!S68</f>
        <v>8.42</v>
      </c>
      <c r="I68">
        <f>Bawana_NG!S68</f>
        <v>26.959999999999997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77.73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49.08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2.8654985073140367</v>
      </c>
      <c r="AD68">
        <f t="shared" ref="AD68:AD98" si="4">SUM(B68:AB68,AI68:AR68)-AC68</f>
        <v>322.75933186928103</v>
      </c>
      <c r="AE68">
        <f>'IDT-1'!E68</f>
        <v>0</v>
      </c>
      <c r="AF68" s="26"/>
      <c r="AG68">
        <f t="shared" ref="AG68:AG98" si="5">SUM(AD68:AF68)+AT68</f>
        <v>322.75933186928103</v>
      </c>
      <c r="AI68" s="75">
        <f>PXIL!K68</f>
        <v>0</v>
      </c>
      <c r="AJ68" s="75">
        <f>PXIL!Q68</f>
        <v>0</v>
      </c>
      <c r="AK68" s="75">
        <f>RTM_IEX!K68</f>
        <v>28.88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96.25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1.9502645502645499</v>
      </c>
      <c r="F69">
        <f>GT_Spot!S69</f>
        <v>0</v>
      </c>
      <c r="G69">
        <f>PPCL_NG!S69</f>
        <v>36.36</v>
      </c>
      <c r="H69">
        <f>PPCL_Spot!S69</f>
        <v>8.42</v>
      </c>
      <c r="I69">
        <f>Bawana_NG!S69</f>
        <v>26.959999999999997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77.78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49.08</v>
      </c>
      <c r="AB69" s="117">
        <f>-STOA!Q69</f>
        <v>0</v>
      </c>
      <c r="AC69">
        <f t="shared" si="3"/>
        <v>2.7388263280423284</v>
      </c>
      <c r="AD69">
        <f t="shared" si="4"/>
        <v>308.49143822222226</v>
      </c>
      <c r="AE69">
        <f>'IDT-1'!E69</f>
        <v>0</v>
      </c>
      <c r="AF69" s="26"/>
      <c r="AG69">
        <f t="shared" si="5"/>
        <v>308.49143822222226</v>
      </c>
      <c r="AI69" s="75">
        <f>PXIL!K69</f>
        <v>0</v>
      </c>
      <c r="AJ69" s="75">
        <f>PXIL!Q69</f>
        <v>0</v>
      </c>
      <c r="AK69" s="75">
        <f>RTM_IEX!K69</f>
        <v>24.06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86.62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1.2346485819975339</v>
      </c>
      <c r="F70">
        <f>GT_Spot!S70</f>
        <v>0</v>
      </c>
      <c r="G70">
        <f>PPCL_NG!S70</f>
        <v>36.36</v>
      </c>
      <c r="H70">
        <f>PPCL_Spot!S70</f>
        <v>5.9280239920026663</v>
      </c>
      <c r="I70">
        <f>Bawana_NG!S70</f>
        <v>26.959999999999997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77.78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49.08</v>
      </c>
      <c r="AB70" s="117">
        <f>-STOA!Q70</f>
        <v>0</v>
      </c>
      <c r="AC70">
        <f t="shared" si="3"/>
        <v>2.6683595186512017</v>
      </c>
      <c r="AD70">
        <f t="shared" si="4"/>
        <v>300.55431305534898</v>
      </c>
      <c r="AE70">
        <f>'IDT-1'!E70</f>
        <v>0</v>
      </c>
      <c r="AF70" s="26"/>
      <c r="AG70">
        <f t="shared" si="5"/>
        <v>300.55431305534898</v>
      </c>
      <c r="AI70" s="75">
        <f>PXIL!K70</f>
        <v>0</v>
      </c>
      <c r="AJ70" s="75">
        <f>PXIL!Q70</f>
        <v>0</v>
      </c>
      <c r="AK70" s="75">
        <f>RTM_IEX!K70</f>
        <v>19.25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86.63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1.9502645502645499</v>
      </c>
      <c r="F71">
        <f>GT_Spot!S71</f>
        <v>0</v>
      </c>
      <c r="G71">
        <f>PPCL_NG!S71</f>
        <v>36.36</v>
      </c>
      <c r="H71">
        <f>PPCL_Spot!S71</f>
        <v>7.8571938593359514</v>
      </c>
      <c r="I71">
        <f>Bawana_NG!S71</f>
        <v>26.959999999999997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77.78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49.08</v>
      </c>
      <c r="AB71" s="117">
        <f>-STOA!Q71</f>
        <v>0</v>
      </c>
      <c r="AC71">
        <f t="shared" si="3"/>
        <v>2.0140336340044844</v>
      </c>
      <c r="AD71">
        <f t="shared" si="4"/>
        <v>226.85342477559601</v>
      </c>
      <c r="AE71">
        <f>'IDT-1'!E71</f>
        <v>0</v>
      </c>
      <c r="AF71" s="26"/>
      <c r="AG71">
        <f t="shared" si="5"/>
        <v>226.85342477559601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1.9502645502645499</v>
      </c>
      <c r="F72">
        <f>GT_Spot!S72</f>
        <v>0</v>
      </c>
      <c r="G72">
        <f>PPCL_NG!S72</f>
        <v>36.36</v>
      </c>
      <c r="H72">
        <f>PPCL_Spot!S72</f>
        <v>7.8571938593359514</v>
      </c>
      <c r="I72">
        <f>Bawana_NG!S72</f>
        <v>26.959999999999997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77.78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49.08</v>
      </c>
      <c r="AB72" s="117">
        <f>-STOA!Q72</f>
        <v>0</v>
      </c>
      <c r="AC72">
        <f t="shared" si="3"/>
        <v>2.5221456340044845</v>
      </c>
      <c r="AD72">
        <f t="shared" si="4"/>
        <v>284.08531277559604</v>
      </c>
      <c r="AE72">
        <f>'IDT-1'!E72</f>
        <v>0</v>
      </c>
      <c r="AF72" s="26"/>
      <c r="AG72">
        <f t="shared" si="5"/>
        <v>284.08531277559604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86.62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2.0848456501403176</v>
      </c>
      <c r="F73">
        <f>GT_Spot!S73</f>
        <v>0</v>
      </c>
      <c r="G73">
        <f>PPCL_NG!S73</f>
        <v>36.36</v>
      </c>
      <c r="H73">
        <f>PPCL_Spot!S73</f>
        <v>8.7468761156729737</v>
      </c>
      <c r="I73">
        <f>Bawana_NG!S73</f>
        <v>26.959999999999997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77.400000000000006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49.08</v>
      </c>
      <c r="AB73" s="117">
        <f>-STOA!Q73</f>
        <v>0</v>
      </c>
      <c r="AC73">
        <f t="shared" si="3"/>
        <v>2.358503151539157</v>
      </c>
      <c r="AD73">
        <f t="shared" si="4"/>
        <v>265.65321861427412</v>
      </c>
      <c r="AE73">
        <f>'IDT-1'!E73</f>
        <v>0</v>
      </c>
      <c r="AF73" s="26"/>
      <c r="AG73">
        <f t="shared" si="5"/>
        <v>265.65321861427412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67.38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2.0848456501403176</v>
      </c>
      <c r="F74">
        <f>GT_Spot!S74</f>
        <v>0</v>
      </c>
      <c r="G74">
        <f>PPCL_NG!S74</f>
        <v>36.36</v>
      </c>
      <c r="H74">
        <f>PPCL_Spot!S74</f>
        <v>9.33</v>
      </c>
      <c r="I74">
        <f>Bawana_NG!S74</f>
        <v>26.959999999999997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77.400000000000006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49.08</v>
      </c>
      <c r="AB74" s="117">
        <f>-STOA!Q74</f>
        <v>0</v>
      </c>
      <c r="AC74">
        <f t="shared" si="3"/>
        <v>2.1942346417212351</v>
      </c>
      <c r="AD74">
        <f t="shared" si="4"/>
        <v>247.15061100841908</v>
      </c>
      <c r="AE74">
        <f>'IDT-1'!E74</f>
        <v>0</v>
      </c>
      <c r="AF74" s="26"/>
      <c r="AG74">
        <f t="shared" si="5"/>
        <v>247.15061100841908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48.13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36.36</v>
      </c>
      <c r="H75">
        <f>PPCL_Spot!S75</f>
        <v>9.33</v>
      </c>
      <c r="I75">
        <f>Bawana_NG!S75</f>
        <v>27.24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78.05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1.6943890439663236</v>
      </c>
      <c r="AD75">
        <f t="shared" si="4"/>
        <v>190.84982049766137</v>
      </c>
      <c r="AE75">
        <f>'IDT-1'!E75</f>
        <v>0</v>
      </c>
      <c r="AF75" s="26"/>
      <c r="AG75">
        <f t="shared" si="5"/>
        <v>190.84982049766137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38.5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2.1042095416276894</v>
      </c>
      <c r="F76">
        <f>GT_Spot!S76</f>
        <v>0</v>
      </c>
      <c r="G76">
        <f>PPCL_NG!S76</f>
        <v>36.36</v>
      </c>
      <c r="H76">
        <f>PPCL_Spot!S76</f>
        <v>9.33</v>
      </c>
      <c r="I76">
        <f>Bawana_NG!S76</f>
        <v>27.24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78.05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2.0331890439663236</v>
      </c>
      <c r="AD76">
        <f t="shared" si="4"/>
        <v>229.01102049766135</v>
      </c>
      <c r="AE76">
        <f>'IDT-1'!E76</f>
        <v>0</v>
      </c>
      <c r="AF76" s="26"/>
      <c r="AG76">
        <f t="shared" si="5"/>
        <v>229.01102049766135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77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2.1042095416276894</v>
      </c>
      <c r="F77">
        <f>GT_Spot!S77</f>
        <v>0</v>
      </c>
      <c r="G77">
        <f>PPCL_NG!S77</f>
        <v>36.36</v>
      </c>
      <c r="H77">
        <f>PPCL_Spot!S77</f>
        <v>9.33</v>
      </c>
      <c r="I77">
        <f>Bawana_NG!S77</f>
        <v>27.330000000000002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78.05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17.73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1.8638770439663239</v>
      </c>
      <c r="AD77">
        <f t="shared" si="4"/>
        <v>209.94033249766139</v>
      </c>
      <c r="AE77">
        <f>'IDT-1'!E77</f>
        <v>0</v>
      </c>
      <c r="AF77" s="26"/>
      <c r="AG77">
        <f t="shared" si="5"/>
        <v>209.94033249766139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39.94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36.36</v>
      </c>
      <c r="H78">
        <f>PPCL_Spot!S78</f>
        <v>9.33</v>
      </c>
      <c r="I78">
        <f>Bawana_NG!S78</f>
        <v>27.330000000000002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78.05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19.170000000000002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1.9394599407317814</v>
      </c>
      <c r="AD78">
        <f t="shared" si="4"/>
        <v>218.45371514242518</v>
      </c>
      <c r="AE78">
        <f>'IDT-1'!E78</f>
        <v>0</v>
      </c>
      <c r="AF78" s="26"/>
      <c r="AG78">
        <f t="shared" si="5"/>
        <v>218.45371514242518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47.09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2.1031750831569398</v>
      </c>
      <c r="F79">
        <f>GT_Spot!S79</f>
        <v>0</v>
      </c>
      <c r="G79">
        <f>PPCL_NG!S79</f>
        <v>36.36</v>
      </c>
      <c r="H79">
        <f>PPCL_Spot!S79</f>
        <v>6.1121076233183853</v>
      </c>
      <c r="I79">
        <f>Bawana_NG!S79</f>
        <v>27.24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78.05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1.77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1.3959024878169832</v>
      </c>
      <c r="AD79">
        <f t="shared" si="4"/>
        <v>157.22938021865838</v>
      </c>
      <c r="AE79">
        <f>'IDT-1'!E79</f>
        <v>0</v>
      </c>
      <c r="AF79" s="26"/>
      <c r="AG79">
        <f t="shared" si="5"/>
        <v>157.22938021865838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6.03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2.1031750831569398</v>
      </c>
      <c r="F80">
        <f>GT_Spot!S80</f>
        <v>0</v>
      </c>
      <c r="G80">
        <f>PPCL_NG!S80</f>
        <v>36.36</v>
      </c>
      <c r="H80">
        <f>PPCL_Spot!S80</f>
        <v>9.6700000000000017</v>
      </c>
      <c r="I80">
        <f>Bawana_NG!S80</f>
        <v>27.24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78.05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16.32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1.857619940731781</v>
      </c>
      <c r="AD80">
        <f t="shared" si="4"/>
        <v>209.23555514242517</v>
      </c>
      <c r="AE80">
        <f>'IDT-1'!E80</f>
        <v>0</v>
      </c>
      <c r="AF80" s="26"/>
      <c r="AG80">
        <f t="shared" si="5"/>
        <v>209.23555514242517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40.39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36.36</v>
      </c>
      <c r="H81">
        <f>PPCL_Spot!S81</f>
        <v>9.6700000000000017</v>
      </c>
      <c r="I81">
        <f>Bawana_NG!S81</f>
        <v>27.239999999999995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78.05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10.27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1.6846999407317813</v>
      </c>
      <c r="AD81">
        <f t="shared" si="4"/>
        <v>189.75847514242517</v>
      </c>
      <c r="AE81">
        <f>'IDT-1'!E81</f>
        <v>0</v>
      </c>
      <c r="AF81" s="26"/>
      <c r="AG81">
        <f t="shared" si="5"/>
        <v>189.75847514242517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26.79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36.36</v>
      </c>
      <c r="H82">
        <f>PPCL_Spot!S82</f>
        <v>9.6700000000000017</v>
      </c>
      <c r="I82">
        <f>Bawana_NG!S82</f>
        <v>27.239999999999995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78.05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13.16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1.7469159407317814</v>
      </c>
      <c r="AD82">
        <f t="shared" si="4"/>
        <v>196.76625914242516</v>
      </c>
      <c r="AE82">
        <f>'IDT-1'!E82</f>
        <v>0</v>
      </c>
      <c r="AF82" s="26"/>
      <c r="AG82">
        <f t="shared" si="5"/>
        <v>196.76625914242516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30.97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36.36</v>
      </c>
      <c r="H83">
        <f>PPCL_Spot!S83</f>
        <v>9.6700000000000017</v>
      </c>
      <c r="I83">
        <f>Bawana_NG!S83</f>
        <v>27.239999999999995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78.05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1.3585719407317811</v>
      </c>
      <c r="AD83">
        <f t="shared" si="4"/>
        <v>153.02460314242515</v>
      </c>
      <c r="AE83">
        <f>'IDT-1'!E83</f>
        <v>0</v>
      </c>
      <c r="AF83" s="26"/>
      <c r="AG83">
        <f t="shared" si="5"/>
        <v>153.02460314242515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1.8323591443205787</v>
      </c>
      <c r="F84">
        <f>GT_Spot!S84</f>
        <v>0</v>
      </c>
      <c r="G84">
        <f>PPCL_NG!S84</f>
        <v>36.36</v>
      </c>
      <c r="H84">
        <f>PPCL_Spot!S84</f>
        <v>5.69</v>
      </c>
      <c r="I84">
        <f>Bawana_NG!S84</f>
        <v>27.239999999999995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78.05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13.1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1.6671807604700213</v>
      </c>
      <c r="AD84">
        <f t="shared" si="4"/>
        <v>187.78517838385056</v>
      </c>
      <c r="AE84">
        <f>'IDT-1'!E84</f>
        <v>0</v>
      </c>
      <c r="AF84" s="26"/>
      <c r="AG84">
        <f t="shared" si="5"/>
        <v>187.78517838385056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26.22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1.8323591443205787</v>
      </c>
      <c r="F85">
        <f>GT_Spot!S85</f>
        <v>0</v>
      </c>
      <c r="G85">
        <f>PPCL_NG!S85</f>
        <v>36.36</v>
      </c>
      <c r="H85">
        <f>PPCL_Spot!S85</f>
        <v>4.1399999999999997</v>
      </c>
      <c r="I85">
        <f>Bawana_NG!S85</f>
        <v>26.79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78.029999999999987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7.85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1.5153807604700209</v>
      </c>
      <c r="AD85">
        <f t="shared" si="4"/>
        <v>170.68697838385054</v>
      </c>
      <c r="AE85">
        <f>'IDT-1'!E85</f>
        <v>0</v>
      </c>
      <c r="AF85" s="26"/>
      <c r="AG85">
        <f t="shared" si="5"/>
        <v>170.68697838385054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16.239999999999998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1.8323591443205787</v>
      </c>
      <c r="F86">
        <f>GT_Spot!S86</f>
        <v>0</v>
      </c>
      <c r="G86">
        <f>PPCL_NG!S86</f>
        <v>36.36</v>
      </c>
      <c r="H86">
        <f>PPCL_Spot!S86</f>
        <v>6.0780393421476946</v>
      </c>
      <c r="I86">
        <f>Bawana_NG!S86</f>
        <v>26.79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78.029999999999987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14.74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1.665403506680921</v>
      </c>
      <c r="AD86">
        <f t="shared" si="4"/>
        <v>187.58499497978735</v>
      </c>
      <c r="AE86">
        <f>'IDT-1'!E86</f>
        <v>0</v>
      </c>
      <c r="AF86" s="26"/>
      <c r="AG86">
        <f t="shared" si="5"/>
        <v>187.58499497978735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24.46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1.8323591443205787</v>
      </c>
      <c r="F87">
        <f>GT_Spot!S87</f>
        <v>0</v>
      </c>
      <c r="G87">
        <f>PPCL_NG!S87</f>
        <v>36.36</v>
      </c>
      <c r="H87">
        <f>PPCL_Spot!S87</f>
        <v>6.0780393421476946</v>
      </c>
      <c r="I87">
        <f>Bawana_NG!S87</f>
        <v>26.79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78.029999999999987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1.3204435066809208</v>
      </c>
      <c r="AD87">
        <f t="shared" si="4"/>
        <v>148.72995497978732</v>
      </c>
      <c r="AE87">
        <f>'IDT-1'!E87</f>
        <v>0</v>
      </c>
      <c r="AF87" s="26"/>
      <c r="AG87">
        <f t="shared" si="5"/>
        <v>148.72995497978732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1.8323591443205787</v>
      </c>
      <c r="F88">
        <f>GT_Spot!S88</f>
        <v>0</v>
      </c>
      <c r="G88">
        <f>PPCL_NG!S88</f>
        <v>36.36</v>
      </c>
      <c r="H88">
        <f>PPCL_Spot!S88</f>
        <v>6.0780393421476946</v>
      </c>
      <c r="I88">
        <f>Bawana_NG!S88</f>
        <v>26.79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78.029999999999987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13.39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1.6131315066809204</v>
      </c>
      <c r="AD88">
        <f t="shared" si="4"/>
        <v>181.69726697978732</v>
      </c>
      <c r="AE88">
        <f>'IDT-1'!E88</f>
        <v>0</v>
      </c>
      <c r="AF88" s="26"/>
      <c r="AG88">
        <f t="shared" si="5"/>
        <v>181.69726697978732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19.87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1.8323591443205787</v>
      </c>
      <c r="F89">
        <f>GT_Spot!S89</f>
        <v>0</v>
      </c>
      <c r="G89">
        <f>PPCL_NG!S89</f>
        <v>36.36</v>
      </c>
      <c r="H89">
        <f>PPCL_Spot!S89</f>
        <v>6.0780393421476946</v>
      </c>
      <c r="I89">
        <f>Bawana_NG!S89</f>
        <v>26.79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77.799999999999983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1.84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1.3969155066809207</v>
      </c>
      <c r="AD89">
        <f t="shared" si="4"/>
        <v>157.34348297978735</v>
      </c>
      <c r="AE89">
        <f>'IDT-1'!E89</f>
        <v>0</v>
      </c>
      <c r="AF89" s="26"/>
      <c r="AG89">
        <f t="shared" si="5"/>
        <v>157.34348297978735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7.08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1.8834064969271291</v>
      </c>
      <c r="F90">
        <f>GT_Spot!S90</f>
        <v>0</v>
      </c>
      <c r="G90">
        <f>PPCL_NG!S90</f>
        <v>36.36</v>
      </c>
      <c r="H90">
        <f>PPCL_Spot!S90</f>
        <v>6.0780393421476946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77.799999999999983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11.42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1.6246687233838584</v>
      </c>
      <c r="AD90">
        <f t="shared" si="4"/>
        <v>182.99677711569095</v>
      </c>
      <c r="AE90">
        <f>'IDT-1'!E90</f>
        <v>0</v>
      </c>
      <c r="AF90" s="26"/>
      <c r="AG90">
        <f t="shared" si="5"/>
        <v>182.99677711569095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23.33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1.8834064969271291</v>
      </c>
      <c r="F91">
        <f>GT_Spot!S91</f>
        <v>0</v>
      </c>
      <c r="G91">
        <f>PPCL_NG!S91</f>
        <v>36.36</v>
      </c>
      <c r="H91">
        <f>PPCL_Spot!S91</f>
        <v>4.4014198128428523</v>
      </c>
      <c r="I91">
        <f>Bawana_NG!S91</f>
        <v>26.791135217593965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77.610000000000014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1.3024524614408028</v>
      </c>
      <c r="AD91">
        <f t="shared" si="4"/>
        <v>146.70350906592316</v>
      </c>
      <c r="AE91">
        <f>'IDT-1'!E91</f>
        <v>0</v>
      </c>
      <c r="AF91" s="26"/>
      <c r="AG91">
        <f t="shared" si="5"/>
        <v>146.70350906592316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1.8834064969271291</v>
      </c>
      <c r="F92">
        <f>GT_Spot!S92</f>
        <v>0</v>
      </c>
      <c r="G92">
        <f>PPCL_NG!S92</f>
        <v>36.36</v>
      </c>
      <c r="H92">
        <f>PPCL_Spot!S92</f>
        <v>6.0780393421476946</v>
      </c>
      <c r="I92">
        <f>Bawana_NG!S92</f>
        <v>27.239999999999995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77.610000000000014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10.25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1.5699327233838587</v>
      </c>
      <c r="AD92">
        <f t="shared" si="4"/>
        <v>176.831513115691</v>
      </c>
      <c r="AE92">
        <f>'IDT-1'!E92</f>
        <v>0</v>
      </c>
      <c r="AF92" s="26"/>
      <c r="AG92">
        <f t="shared" si="5"/>
        <v>176.831513115691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18.02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1.8834064969271291</v>
      </c>
      <c r="F93">
        <f>GT_Spot!S93</f>
        <v>0</v>
      </c>
      <c r="G93">
        <f>PPCL_NG!S93</f>
        <v>36.36</v>
      </c>
      <c r="H93">
        <f>PPCL_Spot!S93</f>
        <v>6.0780393421476946</v>
      </c>
      <c r="I93">
        <f>Bawana_NG!S93</f>
        <v>27.239999999999995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77.610000000000014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3.66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1.4053727233838587</v>
      </c>
      <c r="AD93">
        <f t="shared" si="4"/>
        <v>158.29607311569097</v>
      </c>
      <c r="AE93">
        <f>'IDT-1'!E93</f>
        <v>0</v>
      </c>
      <c r="AF93" s="26"/>
      <c r="AG93">
        <f t="shared" si="5"/>
        <v>158.29607311569097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5.91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1.8834064969271291</v>
      </c>
      <c r="F94">
        <f>GT_Spot!S94</f>
        <v>0</v>
      </c>
      <c r="G94">
        <f>PPCL_NG!S94</f>
        <v>36.36</v>
      </c>
      <c r="H94">
        <f>PPCL_Spot!S94</f>
        <v>6.0780393421476946</v>
      </c>
      <c r="I94">
        <f>Bawana_NG!S94</f>
        <v>27.239999999999995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77.53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4.04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1.4045807233838585</v>
      </c>
      <c r="AD94">
        <f t="shared" si="4"/>
        <v>158.20686511569099</v>
      </c>
      <c r="AE94">
        <f>'IDT-1'!E94</f>
        <v>0</v>
      </c>
      <c r="AF94" s="26"/>
      <c r="AG94">
        <f t="shared" si="5"/>
        <v>158.20686511569099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5.52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1.8834064969271291</v>
      </c>
      <c r="F95">
        <f>GT_Spot!S95</f>
        <v>0</v>
      </c>
      <c r="G95">
        <f>PPCL_NG!S95</f>
        <v>36.36</v>
      </c>
      <c r="H95">
        <f>PPCL_Spot!S95</f>
        <v>6.2719599874960918</v>
      </c>
      <c r="I95">
        <f>Bawana_NG!S95</f>
        <v>27.239999999999995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77.53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1.3221592250629244</v>
      </c>
      <c r="AD95">
        <f t="shared" si="4"/>
        <v>148.92320725936028</v>
      </c>
      <c r="AE95">
        <f>'IDT-1'!E95</f>
        <v>0</v>
      </c>
      <c r="AF95" s="26"/>
      <c r="AG95">
        <f t="shared" si="5"/>
        <v>148.92320725936028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1.8834064969271291</v>
      </c>
      <c r="F96">
        <f>GT_Spot!S96</f>
        <v>0</v>
      </c>
      <c r="G96">
        <f>PPCL_NG!S96</f>
        <v>36.36</v>
      </c>
      <c r="H96">
        <f>PPCL_Spot!S96</f>
        <v>6.2719599874960918</v>
      </c>
      <c r="I96">
        <f>Bawana_NG!S96</f>
        <v>27.239999999999995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77.53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14.25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1.5758632250629243</v>
      </c>
      <c r="AD96">
        <f t="shared" si="4"/>
        <v>177.4995032593603</v>
      </c>
      <c r="AE96">
        <f>'IDT-1'!E96</f>
        <v>0</v>
      </c>
      <c r="AF96" s="26"/>
      <c r="AG96">
        <f t="shared" si="5"/>
        <v>177.4995032593603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14.58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1.8834064969271291</v>
      </c>
      <c r="F97">
        <f>GT_Spot!S97</f>
        <v>0</v>
      </c>
      <c r="G97">
        <f>PPCL_NG!S97</f>
        <v>36.36</v>
      </c>
      <c r="H97">
        <f>PPCL_Spot!S97</f>
        <v>4.6399999999999997</v>
      </c>
      <c r="I97">
        <f>Bawana_NG!S97</f>
        <v>27.24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77.53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4.43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1.3921019771729588</v>
      </c>
      <c r="AD97">
        <f t="shared" si="4"/>
        <v>156.80130451975418</v>
      </c>
      <c r="AE97">
        <f>'IDT-1'!E97</f>
        <v>0</v>
      </c>
      <c r="AF97" s="26"/>
      <c r="AG97">
        <f t="shared" si="5"/>
        <v>156.80130451975418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5.15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1.8834064969271291</v>
      </c>
      <c r="F98">
        <f>GT_Spot!S98</f>
        <v>0</v>
      </c>
      <c r="G98">
        <f>PPCL_NG!S98</f>
        <v>36.36</v>
      </c>
      <c r="H98">
        <f>PPCL_Spot!S98</f>
        <v>6.2719599874960918</v>
      </c>
      <c r="I98">
        <f>Bawana_NG!S98</f>
        <v>27.239999999999995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77.53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4.33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1.4065512250629246</v>
      </c>
      <c r="AD98">
        <f t="shared" si="4"/>
        <v>158.42881525936031</v>
      </c>
      <c r="AE98">
        <f>'IDT-1'!E98</f>
        <v>0</v>
      </c>
      <c r="AF98" s="26"/>
      <c r="AG98">
        <f t="shared" si="5"/>
        <v>158.42881525936031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5.26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4.7296749495390637E-2</v>
      </c>
      <c r="F99">
        <f t="shared" si="6"/>
        <v>0</v>
      </c>
      <c r="G99">
        <f t="shared" si="6"/>
        <v>0.87264000000000064</v>
      </c>
      <c r="H99">
        <f t="shared" si="6"/>
        <v>0.21666649882637024</v>
      </c>
      <c r="I99">
        <f t="shared" si="6"/>
        <v>0.68333050450561073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1.8655499999999985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4.5429999999999991E-2</v>
      </c>
      <c r="Z99" s="75">
        <f t="shared" si="6"/>
        <v>0</v>
      </c>
      <c r="AA99" s="117">
        <f t="shared" si="6"/>
        <v>0.45612000000000003</v>
      </c>
      <c r="AB99" s="117">
        <f t="shared" si="6"/>
        <v>0</v>
      </c>
      <c r="AC99">
        <f t="shared" si="6"/>
        <v>4.753398109590589E-2</v>
      </c>
      <c r="AD99">
        <f t="shared" si="6"/>
        <v>5.1481447717314701</v>
      </c>
      <c r="AE99">
        <f t="shared" si="6"/>
        <v>0</v>
      </c>
      <c r="AG99">
        <f t="shared" si="6"/>
        <v>5.1481447717314701</v>
      </c>
      <c r="AI99">
        <f t="shared" si="6"/>
        <v>0</v>
      </c>
      <c r="AJ99">
        <f t="shared" si="6"/>
        <v>0</v>
      </c>
      <c r="AK99">
        <f t="shared" si="6"/>
        <v>0.16860499999999995</v>
      </c>
      <c r="AL99">
        <f t="shared" si="6"/>
        <v>-0.10249999999999999</v>
      </c>
      <c r="AM99">
        <f t="shared" si="6"/>
        <v>0</v>
      </c>
      <c r="AN99">
        <f t="shared" si="6"/>
        <v>0</v>
      </c>
      <c r="AO99">
        <f t="shared" si="6"/>
        <v>0.94253999999999993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44799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5.5731679325598869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0.164939877806527</v>
      </c>
      <c r="AD3">
        <f>SUM(B3:AB3,AI3:AR3)-AC3</f>
        <v>18.578228054753357</v>
      </c>
      <c r="AE3">
        <f>'IDT-1'!D3</f>
        <v>0</v>
      </c>
      <c r="AF3" s="26"/>
      <c r="AG3">
        <f>SUM(AD3:AF3)</f>
        <v>18.578228054753357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0.16420800000000002</v>
      </c>
      <c r="AD4">
        <f t="shared" ref="AD4:AD67" si="1">SUM(B4:AB4,AI4:AR4)-AC4</f>
        <v>18.495792000000002</v>
      </c>
      <c r="AE4">
        <f>'IDT-1'!D4</f>
        <v>0</v>
      </c>
      <c r="AF4" s="26"/>
      <c r="AG4">
        <f t="shared" ref="AG4:AG67" si="2">SUM(AD4:AF4)</f>
        <v>18.495792000000002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3.84</v>
      </c>
      <c r="AB5" s="117">
        <f>-STOA!R5</f>
        <v>0</v>
      </c>
      <c r="AC5">
        <f t="shared" si="0"/>
        <v>0.16420800000000002</v>
      </c>
      <c r="AD5">
        <f t="shared" si="1"/>
        <v>18.495792000000002</v>
      </c>
      <c r="AE5">
        <f>'IDT-1'!D5</f>
        <v>0</v>
      </c>
      <c r="AF5" s="26"/>
      <c r="AG5">
        <f t="shared" si="2"/>
        <v>18.495792000000002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2.12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3.84</v>
      </c>
      <c r="AB6" s="117">
        <f>-STOA!R6</f>
        <v>0</v>
      </c>
      <c r="AC6">
        <f t="shared" si="0"/>
        <v>0.16473599999999999</v>
      </c>
      <c r="AD6">
        <f t="shared" si="1"/>
        <v>18.555263999999998</v>
      </c>
      <c r="AE6">
        <f>'IDT-1'!D6</f>
        <v>0</v>
      </c>
      <c r="AF6" s="26"/>
      <c r="AG6">
        <f t="shared" si="2"/>
        <v>18.555263999999998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2.12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3.84</v>
      </c>
      <c r="AB7" s="117">
        <f>-STOA!R7</f>
        <v>0</v>
      </c>
      <c r="AC7">
        <f t="shared" si="0"/>
        <v>0.16473599999999999</v>
      </c>
      <c r="AD7">
        <f t="shared" si="1"/>
        <v>18.555263999999998</v>
      </c>
      <c r="AE7">
        <f>'IDT-1'!D7</f>
        <v>0</v>
      </c>
      <c r="AF7" s="26"/>
      <c r="AG7">
        <f t="shared" si="2"/>
        <v>18.555263999999998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2.12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3.84</v>
      </c>
      <c r="AB8" s="117">
        <f>-STOA!R8</f>
        <v>0</v>
      </c>
      <c r="AC8">
        <f t="shared" si="0"/>
        <v>0.16473599999999999</v>
      </c>
      <c r="AD8">
        <f t="shared" si="1"/>
        <v>18.555263999999998</v>
      </c>
      <c r="AE8">
        <f>'IDT-1'!D8</f>
        <v>0</v>
      </c>
      <c r="AF8" s="26"/>
      <c r="AG8">
        <f t="shared" si="2"/>
        <v>18.555263999999998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2.12</v>
      </c>
      <c r="I9">
        <f>Bawana_NG!R9</f>
        <v>5.49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3.84</v>
      </c>
      <c r="AB9" s="117">
        <f>-STOA!R9</f>
        <v>0</v>
      </c>
      <c r="AC9">
        <f t="shared" si="0"/>
        <v>0.16473599999999999</v>
      </c>
      <c r="AD9">
        <f t="shared" si="1"/>
        <v>18.555263999999998</v>
      </c>
      <c r="AE9">
        <f>'IDT-1'!D9</f>
        <v>0</v>
      </c>
      <c r="AF9" s="26"/>
      <c r="AG9">
        <f t="shared" si="2"/>
        <v>18.555263999999998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2.12</v>
      </c>
      <c r="I10">
        <f>Bawana_NG!R10</f>
        <v>5.49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3.84</v>
      </c>
      <c r="AB10" s="117">
        <f>-STOA!R10</f>
        <v>0</v>
      </c>
      <c r="AC10">
        <f t="shared" si="0"/>
        <v>0.16473599999999999</v>
      </c>
      <c r="AD10">
        <f t="shared" si="1"/>
        <v>18.555263999999998</v>
      </c>
      <c r="AE10">
        <f>'IDT-1'!D10</f>
        <v>0</v>
      </c>
      <c r="AF10" s="26"/>
      <c r="AG10">
        <f t="shared" si="2"/>
        <v>18.555263999999998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5.5897705537084921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3.84</v>
      </c>
      <c r="AB11" s="117">
        <f>-STOA!R11</f>
        <v>0</v>
      </c>
      <c r="AC11">
        <f t="shared" si="0"/>
        <v>0.16614198087263471</v>
      </c>
      <c r="AD11">
        <f t="shared" si="1"/>
        <v>18.713628572835855</v>
      </c>
      <c r="AE11">
        <f>'IDT-1'!D11</f>
        <v>0</v>
      </c>
      <c r="AF11" s="26"/>
      <c r="AG11">
        <f t="shared" si="2"/>
        <v>18.713628572835855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5.5897705537084921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3.84</v>
      </c>
      <c r="AB12" s="117">
        <f>-STOA!R12</f>
        <v>0</v>
      </c>
      <c r="AC12">
        <f t="shared" si="0"/>
        <v>0.16614198087263471</v>
      </c>
      <c r="AD12">
        <f t="shared" si="1"/>
        <v>18.713628572835855</v>
      </c>
      <c r="AE12">
        <f>'IDT-1'!D12</f>
        <v>0</v>
      </c>
      <c r="AF12" s="26"/>
      <c r="AG12">
        <f t="shared" si="2"/>
        <v>18.713628572835855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1.8494862538183836</v>
      </c>
      <c r="I13">
        <f>Bawana_NG!R13</f>
        <v>5.5897705537084921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3.84</v>
      </c>
      <c r="AB13" s="117">
        <f>-STOA!R13</f>
        <v>0</v>
      </c>
      <c r="AC13">
        <f t="shared" si="0"/>
        <v>0.28599345990623648</v>
      </c>
      <c r="AD13">
        <f t="shared" si="1"/>
        <v>32.213263347620639</v>
      </c>
      <c r="AE13">
        <f>'IDT-1'!D13</f>
        <v>0</v>
      </c>
      <c r="AF13" s="26"/>
      <c r="AG13">
        <f t="shared" si="2"/>
        <v>32.213263347620639</v>
      </c>
      <c r="AI13" s="75">
        <f>PXIL!L13</f>
        <v>0</v>
      </c>
      <c r="AJ13" s="75">
        <f>PXIL!R13</f>
        <v>0</v>
      </c>
      <c r="AK13" s="75">
        <f>RTM_IEX!L13</f>
        <v>13.95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2.1800000000000002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3.84</v>
      </c>
      <c r="AB14" s="117">
        <f>-STOA!R14</f>
        <v>0</v>
      </c>
      <c r="AC14">
        <f t="shared" si="0"/>
        <v>0.16816800000000001</v>
      </c>
      <c r="AD14">
        <f t="shared" si="1"/>
        <v>18.941831999999998</v>
      </c>
      <c r="AE14">
        <f>'IDT-1'!D14</f>
        <v>0</v>
      </c>
      <c r="AF14" s="26"/>
      <c r="AG14">
        <f t="shared" si="2"/>
        <v>18.941831999999998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2.1800000000000002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3.84</v>
      </c>
      <c r="AB15" s="117">
        <f>-STOA!R15</f>
        <v>0</v>
      </c>
      <c r="AC15">
        <f t="shared" si="0"/>
        <v>0.24437600000000004</v>
      </c>
      <c r="AD15">
        <f t="shared" si="1"/>
        <v>27.525624000000001</v>
      </c>
      <c r="AE15">
        <f>'IDT-1'!D15</f>
        <v>0</v>
      </c>
      <c r="AF15" s="26"/>
      <c r="AG15">
        <f t="shared" si="2"/>
        <v>27.525624000000001</v>
      </c>
      <c r="AI15" s="75">
        <f>PXIL!L15</f>
        <v>0</v>
      </c>
      <c r="AJ15" s="75">
        <f>PXIL!R15</f>
        <v>0</v>
      </c>
      <c r="AK15" s="75">
        <f>RTM_IEX!L15</f>
        <v>8.66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2.1800000000000002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3.84</v>
      </c>
      <c r="AB16" s="117">
        <f>-STOA!R16</f>
        <v>0</v>
      </c>
      <c r="AC16">
        <f t="shared" si="0"/>
        <v>0.24437600000000004</v>
      </c>
      <c r="AD16">
        <f t="shared" si="1"/>
        <v>27.525624000000001</v>
      </c>
      <c r="AE16">
        <f>'IDT-1'!D16</f>
        <v>0</v>
      </c>
      <c r="AF16" s="26"/>
      <c r="AG16">
        <f t="shared" si="2"/>
        <v>27.525624000000001</v>
      </c>
      <c r="AI16" s="75">
        <f>PXIL!L16</f>
        <v>0</v>
      </c>
      <c r="AJ16" s="75">
        <f>PXIL!R16</f>
        <v>0</v>
      </c>
      <c r="AK16" s="75">
        <f>RTM_IEX!L16</f>
        <v>8.66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2.1800000000000002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3.84</v>
      </c>
      <c r="AB17" s="117">
        <f>-STOA!R17</f>
        <v>0</v>
      </c>
      <c r="AC17">
        <f t="shared" si="0"/>
        <v>0.16816800000000001</v>
      </c>
      <c r="AD17">
        <f t="shared" si="1"/>
        <v>18.941831999999998</v>
      </c>
      <c r="AE17">
        <f>'IDT-1'!D17</f>
        <v>0</v>
      </c>
      <c r="AF17" s="26"/>
      <c r="AG17">
        <f t="shared" si="2"/>
        <v>18.941831999999998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2.1800000000000002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3.84</v>
      </c>
      <c r="AB18" s="117">
        <f>-STOA!R18</f>
        <v>0</v>
      </c>
      <c r="AC18">
        <f t="shared" si="0"/>
        <v>0.24015200000000003</v>
      </c>
      <c r="AD18">
        <f t="shared" si="1"/>
        <v>27.049848000000001</v>
      </c>
      <c r="AE18">
        <f>'IDT-1'!D18</f>
        <v>0</v>
      </c>
      <c r="AF18" s="26"/>
      <c r="AG18">
        <f t="shared" si="2"/>
        <v>27.049848000000001</v>
      </c>
      <c r="AI18" s="75">
        <f>PXIL!L18</f>
        <v>0</v>
      </c>
      <c r="AJ18" s="75">
        <f>PXIL!R18</f>
        <v>0</v>
      </c>
      <c r="AK18" s="75">
        <f>RTM_IEX!L18</f>
        <v>8.18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2.1800000000000002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3.84</v>
      </c>
      <c r="AB19" s="117">
        <f>-STOA!R19</f>
        <v>0</v>
      </c>
      <c r="AC19">
        <f t="shared" si="0"/>
        <v>0.28248000000000001</v>
      </c>
      <c r="AD19">
        <f t="shared" si="1"/>
        <v>31.817520000000002</v>
      </c>
      <c r="AE19">
        <f>'IDT-1'!D19</f>
        <v>0</v>
      </c>
      <c r="AF19" s="26"/>
      <c r="AG19">
        <f t="shared" si="2"/>
        <v>31.817520000000002</v>
      </c>
      <c r="AI19" s="75">
        <f>PXIL!L19</f>
        <v>0</v>
      </c>
      <c r="AJ19" s="75">
        <f>PXIL!R19</f>
        <v>0</v>
      </c>
      <c r="AK19" s="75">
        <f>RTM_IEX!L19</f>
        <v>12.99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2.1800000000000002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3.84</v>
      </c>
      <c r="AB20" s="117">
        <f>-STOA!R20</f>
        <v>0</v>
      </c>
      <c r="AC20">
        <f t="shared" si="0"/>
        <v>0.219032</v>
      </c>
      <c r="AD20">
        <f t="shared" si="1"/>
        <v>24.670968000000002</v>
      </c>
      <c r="AE20">
        <f>'IDT-1'!D20</f>
        <v>0</v>
      </c>
      <c r="AF20" s="26"/>
      <c r="AG20">
        <f t="shared" si="2"/>
        <v>24.670968000000002</v>
      </c>
      <c r="AI20" s="75">
        <f>PXIL!L20</f>
        <v>0</v>
      </c>
      <c r="AJ20" s="75">
        <f>PXIL!R20</f>
        <v>0</v>
      </c>
      <c r="AK20" s="75">
        <f>RTM_IEX!L20</f>
        <v>5.78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2.1800000000000002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3.84</v>
      </c>
      <c r="AB21" s="117">
        <f>-STOA!R21</f>
        <v>0</v>
      </c>
      <c r="AC21">
        <f t="shared" si="0"/>
        <v>0.19729600000000003</v>
      </c>
      <c r="AD21">
        <f t="shared" si="1"/>
        <v>22.222703999999997</v>
      </c>
      <c r="AE21">
        <f>'IDT-1'!D21</f>
        <v>0</v>
      </c>
      <c r="AF21" s="26"/>
      <c r="AG21">
        <f t="shared" si="2"/>
        <v>22.222703999999997</v>
      </c>
      <c r="AI21" s="75">
        <f>PXIL!L21</f>
        <v>0</v>
      </c>
      <c r="AJ21" s="75">
        <f>PXIL!R21</f>
        <v>0</v>
      </c>
      <c r="AK21" s="75">
        <f>RTM_IEX!L21</f>
        <v>3.31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2.1800000000000002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3.84</v>
      </c>
      <c r="AB22" s="117">
        <f>-STOA!R22</f>
        <v>0</v>
      </c>
      <c r="AC22">
        <f t="shared" si="0"/>
        <v>0.16816800000000001</v>
      </c>
      <c r="AD22">
        <f t="shared" si="1"/>
        <v>18.941831999999998</v>
      </c>
      <c r="AE22">
        <f>'IDT-1'!D22</f>
        <v>0</v>
      </c>
      <c r="AF22" s="26"/>
      <c r="AG22">
        <f t="shared" si="2"/>
        <v>18.941831999999998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2.2399999999999998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3.84</v>
      </c>
      <c r="AB23" s="117">
        <f>-STOA!R23</f>
        <v>0</v>
      </c>
      <c r="AC23">
        <f t="shared" si="0"/>
        <v>0.16869600000000001</v>
      </c>
      <c r="AD23">
        <f t="shared" si="1"/>
        <v>19.001304000000001</v>
      </c>
      <c r="AE23">
        <f>'IDT-1'!D23</f>
        <v>0</v>
      </c>
      <c r="AF23" s="26"/>
      <c r="AG23">
        <f t="shared" si="2"/>
        <v>19.001304000000001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2.2399999999999998</v>
      </c>
      <c r="I24">
        <f>Bawana_NG!R24</f>
        <v>5.5897705537084921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3.84</v>
      </c>
      <c r="AB24" s="117">
        <f>-STOA!R24</f>
        <v>0</v>
      </c>
      <c r="AC24">
        <f t="shared" si="0"/>
        <v>0.16666998087263474</v>
      </c>
      <c r="AD24">
        <f t="shared" si="1"/>
        <v>18.773100572835858</v>
      </c>
      <c r="AE24">
        <f>'IDT-1'!D24</f>
        <v>0</v>
      </c>
      <c r="AF24" s="26"/>
      <c r="AG24">
        <f t="shared" si="2"/>
        <v>18.773100572835858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2.2399999999999998</v>
      </c>
      <c r="I25">
        <f>Bawana_NG!R25</f>
        <v>5.5897705537084921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3.84</v>
      </c>
      <c r="AB25" s="117">
        <f>-STOA!R25</f>
        <v>0</v>
      </c>
      <c r="AC25">
        <f t="shared" si="0"/>
        <v>0.28529398087263474</v>
      </c>
      <c r="AD25">
        <f t="shared" si="1"/>
        <v>32.134476572835851</v>
      </c>
      <c r="AE25">
        <f>'IDT-1'!D25</f>
        <v>0</v>
      </c>
      <c r="AF25" s="26"/>
      <c r="AG25">
        <f t="shared" si="2"/>
        <v>32.134476572835851</v>
      </c>
      <c r="AI25" s="75">
        <f>PXIL!L25</f>
        <v>0</v>
      </c>
      <c r="AJ25" s="75">
        <f>PXIL!R25</f>
        <v>0</v>
      </c>
      <c r="AK25" s="75">
        <f>RTM_IEX!L25</f>
        <v>13.48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2.2399999999999998</v>
      </c>
      <c r="I26">
        <f>Bawana_NG!R26</f>
        <v>5.5897705537084921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3.84</v>
      </c>
      <c r="AB26" s="117">
        <f>-STOA!R26</f>
        <v>0</v>
      </c>
      <c r="AC26">
        <f t="shared" si="0"/>
        <v>0.16666998087263474</v>
      </c>
      <c r="AD26">
        <f t="shared" si="1"/>
        <v>18.773100572835858</v>
      </c>
      <c r="AE26">
        <f>'IDT-1'!D26</f>
        <v>0</v>
      </c>
      <c r="AF26" s="26"/>
      <c r="AG26">
        <f t="shared" si="2"/>
        <v>18.773100572835858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2.1800000000000002</v>
      </c>
      <c r="I27">
        <f>Bawana_NG!R27</f>
        <v>5.829544566830716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3.84</v>
      </c>
      <c r="AB27" s="117">
        <f>-STOA!R27</f>
        <v>0</v>
      </c>
      <c r="AC27">
        <f t="shared" si="0"/>
        <v>0.16825199218811029</v>
      </c>
      <c r="AD27">
        <f t="shared" si="1"/>
        <v>18.951292574642604</v>
      </c>
      <c r="AE27">
        <f>'IDT-1'!D27</f>
        <v>0</v>
      </c>
      <c r="AF27" s="26"/>
      <c r="AG27">
        <f t="shared" si="2"/>
        <v>18.951292574642604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2.1800000000000002</v>
      </c>
      <c r="I28">
        <f>Bawana_NG!R28</f>
        <v>5.829544566830716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3.84</v>
      </c>
      <c r="AB28" s="117">
        <f>-STOA!R28</f>
        <v>0</v>
      </c>
      <c r="AC28">
        <f t="shared" si="0"/>
        <v>0.16825199218811029</v>
      </c>
      <c r="AD28">
        <f t="shared" si="1"/>
        <v>18.951292574642604</v>
      </c>
      <c r="AE28">
        <f>'IDT-1'!D28</f>
        <v>0</v>
      </c>
      <c r="AF28" s="26"/>
      <c r="AG28">
        <f t="shared" si="2"/>
        <v>18.951292574642604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2.1800000000000002</v>
      </c>
      <c r="I29">
        <f>Bawana_NG!R29</f>
        <v>5.829544566830716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3.84</v>
      </c>
      <c r="AB29" s="117">
        <f>-STOA!R29</f>
        <v>0</v>
      </c>
      <c r="AC29">
        <f t="shared" si="0"/>
        <v>0.16825199218811029</v>
      </c>
      <c r="AD29">
        <f t="shared" si="1"/>
        <v>18.951292574642604</v>
      </c>
      <c r="AE29">
        <f>'IDT-1'!D29</f>
        <v>0</v>
      </c>
      <c r="AF29" s="26"/>
      <c r="AG29">
        <f t="shared" si="2"/>
        <v>18.951292574642604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2.1800000000000002</v>
      </c>
      <c r="I30">
        <f>Bawana_NG!R30</f>
        <v>5.829544566830716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3.84</v>
      </c>
      <c r="AB30" s="117">
        <f>-STOA!R30</f>
        <v>0</v>
      </c>
      <c r="AC30">
        <f t="shared" si="0"/>
        <v>0.16825199218811029</v>
      </c>
      <c r="AD30">
        <f t="shared" si="1"/>
        <v>18.951292574642604</v>
      </c>
      <c r="AE30">
        <f>'IDT-1'!D30</f>
        <v>0</v>
      </c>
      <c r="AF30" s="26"/>
      <c r="AG30">
        <f t="shared" si="2"/>
        <v>18.951292574642604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2.06</v>
      </c>
      <c r="I31">
        <f>Bawana_NG!R31</f>
        <v>5.829544566830716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9.620000000000001</v>
      </c>
      <c r="AB31" s="117">
        <f>-STOA!R31</f>
        <v>0</v>
      </c>
      <c r="AC31">
        <f t="shared" si="0"/>
        <v>0.28256399218811035</v>
      </c>
      <c r="AD31">
        <f t="shared" si="1"/>
        <v>31.826980574642604</v>
      </c>
      <c r="AE31">
        <f>'IDT-1'!D31</f>
        <v>0</v>
      </c>
      <c r="AF31" s="26"/>
      <c r="AG31">
        <f t="shared" si="2"/>
        <v>31.826980574642604</v>
      </c>
      <c r="AI31" s="75">
        <f>PXIL!L31</f>
        <v>0</v>
      </c>
      <c r="AJ31" s="75">
        <f>PXIL!R31</f>
        <v>0</v>
      </c>
      <c r="AK31" s="75">
        <f>RTM_IEX!L31</f>
        <v>7.33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2.06</v>
      </c>
      <c r="I32">
        <f>Bawana_NG!R32</f>
        <v>5.829544566830716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9.620000000000001</v>
      </c>
      <c r="AB32" s="117">
        <f>-STOA!R32</f>
        <v>0</v>
      </c>
      <c r="AC32">
        <f t="shared" si="0"/>
        <v>0.21805999218811031</v>
      </c>
      <c r="AD32">
        <f t="shared" si="1"/>
        <v>24.561484574642606</v>
      </c>
      <c r="AE32">
        <f>'IDT-1'!D32</f>
        <v>0</v>
      </c>
      <c r="AF32" s="26"/>
      <c r="AG32">
        <f t="shared" si="2"/>
        <v>24.561484574642606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5.829544566830716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9.620000000000001</v>
      </c>
      <c r="AB33" s="117">
        <f>-STOA!R33</f>
        <v>0</v>
      </c>
      <c r="AC33">
        <f t="shared" si="0"/>
        <v>0.19993199218811031</v>
      </c>
      <c r="AD33">
        <f t="shared" si="1"/>
        <v>22.519612574642608</v>
      </c>
      <c r="AE33">
        <f>'IDT-1'!D33</f>
        <v>0</v>
      </c>
      <c r="AF33" s="26"/>
      <c r="AG33">
        <f t="shared" si="2"/>
        <v>22.519612574642608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5.829544566830716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9.620000000000001</v>
      </c>
      <c r="AB34" s="117">
        <f>-STOA!R34</f>
        <v>0</v>
      </c>
      <c r="AC34">
        <f t="shared" si="0"/>
        <v>0.20512399218811031</v>
      </c>
      <c r="AD34">
        <f t="shared" si="1"/>
        <v>23.104420574642607</v>
      </c>
      <c r="AE34">
        <f>'IDT-1'!D34</f>
        <v>0</v>
      </c>
      <c r="AF34" s="26"/>
      <c r="AG34">
        <f t="shared" si="2"/>
        <v>23.104420574642607</v>
      </c>
      <c r="AI34" s="75">
        <f>PXIL!L34</f>
        <v>0</v>
      </c>
      <c r="AJ34" s="75">
        <f>PXIL!R34</f>
        <v>0</v>
      </c>
      <c r="AK34" s="75">
        <f>RTM_IEX!L34</f>
        <v>0.59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5.829544566830716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9.620000000000001</v>
      </c>
      <c r="AB35" s="117">
        <f>-STOA!R35</f>
        <v>0</v>
      </c>
      <c r="AC35">
        <f t="shared" si="0"/>
        <v>0.19993199218811031</v>
      </c>
      <c r="AD35">
        <f t="shared" si="1"/>
        <v>22.519612574642608</v>
      </c>
      <c r="AE35">
        <f>'IDT-1'!D35</f>
        <v>0</v>
      </c>
      <c r="AF35" s="26"/>
      <c r="AG35">
        <f t="shared" si="2"/>
        <v>22.519612574642608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5.829544566830716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9.620000000000001</v>
      </c>
      <c r="AB36" s="117">
        <f>-STOA!R36</f>
        <v>0</v>
      </c>
      <c r="AC36">
        <f t="shared" si="0"/>
        <v>0.29013199218811031</v>
      </c>
      <c r="AD36">
        <f t="shared" si="1"/>
        <v>32.679412574642612</v>
      </c>
      <c r="AE36">
        <f>'IDT-1'!D36</f>
        <v>0</v>
      </c>
      <c r="AF36" s="26"/>
      <c r="AG36">
        <f t="shared" si="2"/>
        <v>32.679412574642612</v>
      </c>
      <c r="AI36" s="75">
        <f>PXIL!L36</f>
        <v>0</v>
      </c>
      <c r="AJ36" s="75">
        <f>PXIL!R36</f>
        <v>0</v>
      </c>
      <c r="AK36" s="75">
        <f>RTM_IEX!L36</f>
        <v>10.25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5.829544566830716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9.620000000000001</v>
      </c>
      <c r="AB37" s="117">
        <f>-STOA!R37</f>
        <v>0</v>
      </c>
      <c r="AC37">
        <f t="shared" si="0"/>
        <v>0.35780399218811032</v>
      </c>
      <c r="AD37">
        <f t="shared" si="1"/>
        <v>40.301740574642608</v>
      </c>
      <c r="AE37">
        <f>'IDT-1'!D37</f>
        <v>0</v>
      </c>
      <c r="AF37" s="26"/>
      <c r="AG37">
        <f t="shared" si="2"/>
        <v>40.301740574642608</v>
      </c>
      <c r="AI37" s="75">
        <f>PXIL!L37</f>
        <v>0</v>
      </c>
      <c r="AJ37" s="75">
        <f>PXIL!R37</f>
        <v>0</v>
      </c>
      <c r="AK37" s="75">
        <f>RTM_IEX!L37</f>
        <v>15.88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2.06</v>
      </c>
      <c r="I38">
        <f>Bawana_NG!R38</f>
        <v>5.829544566830716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9.620000000000001</v>
      </c>
      <c r="AB38" s="117">
        <f>-STOA!R38</f>
        <v>0</v>
      </c>
      <c r="AC38">
        <f t="shared" si="0"/>
        <v>0.30280399218811033</v>
      </c>
      <c r="AD38">
        <f t="shared" si="1"/>
        <v>34.106740574642608</v>
      </c>
      <c r="AE38">
        <f>'IDT-1'!D38</f>
        <v>0</v>
      </c>
      <c r="AF38" s="26"/>
      <c r="AG38">
        <f t="shared" si="2"/>
        <v>34.106740574642608</v>
      </c>
      <c r="AI38" s="75">
        <f>PXIL!L38</f>
        <v>0</v>
      </c>
      <c r="AJ38" s="75">
        <f>PXIL!R38</f>
        <v>0</v>
      </c>
      <c r="AK38" s="75">
        <f>RTM_IEX!L38</f>
        <v>9.6300000000000008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2.06</v>
      </c>
      <c r="I39">
        <f>Bawana_NG!R39</f>
        <v>5.8297600230509588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9.620000000000001</v>
      </c>
      <c r="AB39" s="117">
        <f>-STOA!R39</f>
        <v>0</v>
      </c>
      <c r="AC39">
        <f t="shared" si="0"/>
        <v>0.21806188820284847</v>
      </c>
      <c r="AD39">
        <f t="shared" si="1"/>
        <v>24.561698134848115</v>
      </c>
      <c r="AE39">
        <f>'IDT-1'!D39</f>
        <v>0</v>
      </c>
      <c r="AF39" s="26"/>
      <c r="AG39">
        <f t="shared" si="2"/>
        <v>24.561698134848115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2.06</v>
      </c>
      <c r="I40">
        <f>Bawana_NG!R40</f>
        <v>5.8297600230509588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9.620000000000001</v>
      </c>
      <c r="AB40" s="117">
        <f>-STOA!R40</f>
        <v>0</v>
      </c>
      <c r="AC40">
        <f t="shared" si="0"/>
        <v>0.21806188820284847</v>
      </c>
      <c r="AD40">
        <f t="shared" si="1"/>
        <v>24.561698134848115</v>
      </c>
      <c r="AE40">
        <f>'IDT-1'!D40</f>
        <v>0</v>
      </c>
      <c r="AF40" s="26"/>
      <c r="AG40">
        <f t="shared" si="2"/>
        <v>24.561698134848115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0</v>
      </c>
      <c r="I41">
        <f>Bawana_NG!R41</f>
        <v>5.8297600230509588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9.620000000000001</v>
      </c>
      <c r="AB41" s="117">
        <f>-STOA!R41</f>
        <v>0</v>
      </c>
      <c r="AC41">
        <f t="shared" si="0"/>
        <v>0.19993388820284846</v>
      </c>
      <c r="AD41">
        <f t="shared" si="1"/>
        <v>22.51982613484811</v>
      </c>
      <c r="AE41">
        <f>'IDT-1'!D41</f>
        <v>0</v>
      </c>
      <c r="AF41" s="26"/>
      <c r="AG41">
        <f t="shared" si="2"/>
        <v>22.51982613484811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0</v>
      </c>
      <c r="I42">
        <f>Bawana_NG!R42</f>
        <v>5.829544566830716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9.620000000000001</v>
      </c>
      <c r="AB42" s="117">
        <f>-STOA!R42</f>
        <v>0</v>
      </c>
      <c r="AC42">
        <f t="shared" si="0"/>
        <v>0.19993199218811031</v>
      </c>
      <c r="AD42">
        <f t="shared" si="1"/>
        <v>22.519612574642608</v>
      </c>
      <c r="AE42">
        <f>'IDT-1'!D42</f>
        <v>0</v>
      </c>
      <c r="AF42" s="26"/>
      <c r="AG42">
        <f t="shared" si="2"/>
        <v>22.519612574642608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</v>
      </c>
      <c r="I43">
        <f>Bawana_NG!R43</f>
        <v>5.8297600230509588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3.84</v>
      </c>
      <c r="AB43" s="117">
        <f>-STOA!R43</f>
        <v>0</v>
      </c>
      <c r="AC43">
        <f t="shared" si="0"/>
        <v>0.39960588820284848</v>
      </c>
      <c r="AD43">
        <f t="shared" si="1"/>
        <v>45.010154134848108</v>
      </c>
      <c r="AE43">
        <f>'IDT-1'!D43</f>
        <v>0</v>
      </c>
      <c r="AF43" s="26"/>
      <c r="AG43">
        <f t="shared" si="2"/>
        <v>45.010154134848108</v>
      </c>
      <c r="AI43" s="75">
        <f>PXIL!L43</f>
        <v>0</v>
      </c>
      <c r="AJ43" s="75">
        <f>PXIL!R43</f>
        <v>0</v>
      </c>
      <c r="AK43" s="75">
        <f>RTM_IEX!L43</f>
        <v>26.47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1.91</v>
      </c>
      <c r="I44">
        <f>Bawana_NG!R44</f>
        <v>5.8297600230509588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3.84</v>
      </c>
      <c r="AB44" s="117">
        <f>-STOA!R44</f>
        <v>0</v>
      </c>
      <c r="AC44">
        <f t="shared" si="0"/>
        <v>0.32260588820284841</v>
      </c>
      <c r="AD44">
        <f t="shared" si="1"/>
        <v>36.337154134848106</v>
      </c>
      <c r="AE44">
        <f>'IDT-1'!D44</f>
        <v>0</v>
      </c>
      <c r="AF44" s="26"/>
      <c r="AG44">
        <f t="shared" si="2"/>
        <v>36.337154134848106</v>
      </c>
      <c r="AI44" s="75">
        <f>PXIL!L44</f>
        <v>0</v>
      </c>
      <c r="AJ44" s="75">
        <f>PXIL!R44</f>
        <v>0</v>
      </c>
      <c r="AK44" s="75">
        <f>RTM_IEX!L44</f>
        <v>17.809999999999999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1.91</v>
      </c>
      <c r="I45">
        <f>Bawana_NG!R45</f>
        <v>5.8297600230509588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3.84</v>
      </c>
      <c r="AB45" s="117">
        <f>-STOA!R45</f>
        <v>0</v>
      </c>
      <c r="AC45">
        <f t="shared" si="0"/>
        <v>0.16587788820284843</v>
      </c>
      <c r="AD45">
        <f t="shared" si="1"/>
        <v>18.683882134848108</v>
      </c>
      <c r="AE45">
        <f>'IDT-1'!D45</f>
        <v>0</v>
      </c>
      <c r="AF45" s="26"/>
      <c r="AG45">
        <f t="shared" si="2"/>
        <v>18.683882134848108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1.91</v>
      </c>
      <c r="I46">
        <f>Bawana_NG!R46</f>
        <v>5.8297600230509588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3.84</v>
      </c>
      <c r="AB46" s="117">
        <f>-STOA!R46</f>
        <v>0</v>
      </c>
      <c r="AC46">
        <f t="shared" si="0"/>
        <v>0.16587788820284843</v>
      </c>
      <c r="AD46">
        <f t="shared" si="1"/>
        <v>18.683882134848108</v>
      </c>
      <c r="AE46">
        <f>'IDT-1'!D46</f>
        <v>0</v>
      </c>
      <c r="AF46" s="26"/>
      <c r="AG46">
        <f t="shared" si="2"/>
        <v>18.683882134848108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0</v>
      </c>
      <c r="I47">
        <f>Bawana_NG!R47</f>
        <v>5.8297600230509588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3.84</v>
      </c>
      <c r="AB47" s="117">
        <f>-STOA!R47</f>
        <v>0</v>
      </c>
      <c r="AC47">
        <f t="shared" si="0"/>
        <v>0.20002188820284844</v>
      </c>
      <c r="AD47">
        <f t="shared" si="1"/>
        <v>22.52973813484811</v>
      </c>
      <c r="AE47">
        <f>'IDT-1'!D47</f>
        <v>0</v>
      </c>
      <c r="AF47" s="26"/>
      <c r="AG47">
        <f t="shared" si="2"/>
        <v>22.52973813484811</v>
      </c>
      <c r="AI47" s="75">
        <f>PXIL!L47</f>
        <v>0</v>
      </c>
      <c r="AJ47" s="75">
        <f>PXIL!R47</f>
        <v>0</v>
      </c>
      <c r="AK47" s="75">
        <f>RTM_IEX!L47</f>
        <v>5.79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0</v>
      </c>
      <c r="I48">
        <f>Bawana_NG!R48</f>
        <v>5.8297600230509588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3.84</v>
      </c>
      <c r="AB48" s="117">
        <f>-STOA!R48</f>
        <v>0</v>
      </c>
      <c r="AC48">
        <f t="shared" si="0"/>
        <v>0.14906988820284844</v>
      </c>
      <c r="AD48">
        <f t="shared" si="1"/>
        <v>16.790690134848109</v>
      </c>
      <c r="AE48">
        <f>'IDT-1'!D48</f>
        <v>0</v>
      </c>
      <c r="AF48" s="26"/>
      <c r="AG48">
        <f t="shared" si="2"/>
        <v>16.790690134848109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5.829544566830716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3.84</v>
      </c>
      <c r="AB49" s="117">
        <f>-STOA!R49</f>
        <v>0</v>
      </c>
      <c r="AC49">
        <f t="shared" si="0"/>
        <v>0.39537999218811026</v>
      </c>
      <c r="AD49">
        <f t="shared" si="1"/>
        <v>44.534164574642602</v>
      </c>
      <c r="AE49">
        <f>'IDT-1'!D49</f>
        <v>0</v>
      </c>
      <c r="AF49" s="26"/>
      <c r="AG49">
        <f t="shared" si="2"/>
        <v>44.534164574642602</v>
      </c>
      <c r="AI49" s="75">
        <f>PXIL!L49</f>
        <v>0</v>
      </c>
      <c r="AJ49" s="75">
        <f>PXIL!R49</f>
        <v>0</v>
      </c>
      <c r="AK49" s="75">
        <f>RTM_IEX!L49</f>
        <v>25.99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1.91</v>
      </c>
      <c r="I50">
        <f>Bawana_NG!R50</f>
        <v>5.829544566830716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3.84</v>
      </c>
      <c r="AB50" s="117">
        <f>-STOA!R50</f>
        <v>0</v>
      </c>
      <c r="AC50">
        <f t="shared" si="0"/>
        <v>0.1658759921881103</v>
      </c>
      <c r="AD50">
        <f t="shared" si="1"/>
        <v>18.683668574642606</v>
      </c>
      <c r="AE50">
        <f>'IDT-1'!D50</f>
        <v>0</v>
      </c>
      <c r="AF50" s="26"/>
      <c r="AG50">
        <f t="shared" si="2"/>
        <v>18.683668574642606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1.59</v>
      </c>
      <c r="I51">
        <f>Bawana_NG!R51</f>
        <v>5.829544566830716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3.84</v>
      </c>
      <c r="AB51" s="117">
        <f>-STOA!R51</f>
        <v>0</v>
      </c>
      <c r="AC51">
        <f t="shared" si="0"/>
        <v>0.16305999218811029</v>
      </c>
      <c r="AD51">
        <f t="shared" si="1"/>
        <v>18.366484574642605</v>
      </c>
      <c r="AE51">
        <f>'IDT-1'!D51</f>
        <v>0</v>
      </c>
      <c r="AF51" s="26"/>
      <c r="AG51">
        <f t="shared" si="2"/>
        <v>18.366484574642605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1.59</v>
      </c>
      <c r="I52">
        <f>Bawana_NG!R52</f>
        <v>5.829544566830716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3.84</v>
      </c>
      <c r="AB52" s="117">
        <f>-STOA!R52</f>
        <v>0</v>
      </c>
      <c r="AC52">
        <f t="shared" si="0"/>
        <v>0.16305999218811029</v>
      </c>
      <c r="AD52">
        <f t="shared" si="1"/>
        <v>18.366484574642605</v>
      </c>
      <c r="AE52">
        <f>'IDT-1'!D52</f>
        <v>0</v>
      </c>
      <c r="AF52" s="26"/>
      <c r="AG52">
        <f t="shared" si="2"/>
        <v>18.366484574642605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1.59</v>
      </c>
      <c r="I53">
        <f>Bawana_NG!R53</f>
        <v>5.49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3.84</v>
      </c>
      <c r="AB53" s="117">
        <f>-STOA!R53</f>
        <v>0</v>
      </c>
      <c r="AC53">
        <f t="shared" si="0"/>
        <v>0.34962399999999999</v>
      </c>
      <c r="AD53">
        <f t="shared" si="1"/>
        <v>39.380375999999998</v>
      </c>
      <c r="AE53">
        <f>'IDT-1'!D53</f>
        <v>0</v>
      </c>
      <c r="AF53" s="26"/>
      <c r="AG53">
        <f t="shared" si="2"/>
        <v>39.380375999999998</v>
      </c>
      <c r="AI53" s="75">
        <f>PXIL!L53</f>
        <v>0</v>
      </c>
      <c r="AJ53" s="75">
        <f>PXIL!R53</f>
        <v>0</v>
      </c>
      <c r="AK53" s="75">
        <f>RTM_IEX!L53</f>
        <v>21.54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1.59</v>
      </c>
      <c r="I54">
        <f>Bawana_NG!R54</f>
        <v>5.5731679325598869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3.84</v>
      </c>
      <c r="AB54" s="117">
        <f>-STOA!R54</f>
        <v>0</v>
      </c>
      <c r="AC54">
        <f t="shared" si="0"/>
        <v>0.35387587780652702</v>
      </c>
      <c r="AD54">
        <f t="shared" si="1"/>
        <v>39.859292054753354</v>
      </c>
      <c r="AE54">
        <f>'IDT-1'!D54</f>
        <v>0</v>
      </c>
      <c r="AF54" s="26"/>
      <c r="AG54">
        <f t="shared" si="2"/>
        <v>39.859292054753354</v>
      </c>
      <c r="AI54" s="75">
        <f>PXIL!L54</f>
        <v>0</v>
      </c>
      <c r="AJ54" s="75">
        <f>PXIL!R54</f>
        <v>0</v>
      </c>
      <c r="AK54" s="75">
        <f>RTM_IEX!L54</f>
        <v>21.94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5.49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3.84</v>
      </c>
      <c r="AB55" s="117">
        <f>-STOA!R55</f>
        <v>0</v>
      </c>
      <c r="AC55">
        <f t="shared" si="0"/>
        <v>0.38984000000000002</v>
      </c>
      <c r="AD55">
        <f t="shared" si="1"/>
        <v>43.910159999999998</v>
      </c>
      <c r="AE55">
        <f>'IDT-1'!D55</f>
        <v>0</v>
      </c>
      <c r="AF55" s="26"/>
      <c r="AG55">
        <f t="shared" si="2"/>
        <v>43.910159999999998</v>
      </c>
      <c r="AI55" s="75">
        <f>PXIL!L55</f>
        <v>0</v>
      </c>
      <c r="AJ55" s="75">
        <f>PXIL!R55</f>
        <v>0</v>
      </c>
      <c r="AK55" s="75">
        <f>RTM_IEX!L55</f>
        <v>25.7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1.59</v>
      </c>
      <c r="I56">
        <f>Bawana_NG!R56</f>
        <v>5.49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3.84</v>
      </c>
      <c r="AB56" s="117">
        <f>-STOA!R56</f>
        <v>0</v>
      </c>
      <c r="AC56">
        <f t="shared" si="0"/>
        <v>0.32947199999999999</v>
      </c>
      <c r="AD56">
        <f t="shared" si="1"/>
        <v>37.110527999999995</v>
      </c>
      <c r="AE56">
        <f>'IDT-1'!D56</f>
        <v>0</v>
      </c>
      <c r="AF56" s="26"/>
      <c r="AG56">
        <f t="shared" si="2"/>
        <v>37.110527999999995</v>
      </c>
      <c r="AI56" s="75">
        <f>PXIL!L56</f>
        <v>0</v>
      </c>
      <c r="AJ56" s="75">
        <f>PXIL!R56</f>
        <v>0</v>
      </c>
      <c r="AK56" s="75">
        <f>RTM_IEX!L56</f>
        <v>19.25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1.59</v>
      </c>
      <c r="I57">
        <f>Bawana_NG!R57</f>
        <v>5.49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3.84</v>
      </c>
      <c r="AB57" s="117">
        <f>-STOA!R57</f>
        <v>0</v>
      </c>
      <c r="AC57">
        <f t="shared" si="0"/>
        <v>0.34645599999999999</v>
      </c>
      <c r="AD57">
        <f t="shared" si="1"/>
        <v>39.023543999999994</v>
      </c>
      <c r="AE57">
        <f>'IDT-1'!D57</f>
        <v>0</v>
      </c>
      <c r="AF57" s="26"/>
      <c r="AG57">
        <f t="shared" si="2"/>
        <v>39.023543999999994</v>
      </c>
      <c r="AI57" s="75">
        <f>PXIL!L57</f>
        <v>0</v>
      </c>
      <c r="AJ57" s="75">
        <f>PXIL!R57</f>
        <v>0</v>
      </c>
      <c r="AK57" s="75">
        <f>RTM_IEX!L57</f>
        <v>21.18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1.59</v>
      </c>
      <c r="I58">
        <f>Bawana_NG!R58</f>
        <v>5.49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3.84</v>
      </c>
      <c r="AB58" s="117">
        <f>-STOA!R58</f>
        <v>0</v>
      </c>
      <c r="AC58">
        <f t="shared" si="0"/>
        <v>0.26576</v>
      </c>
      <c r="AD58">
        <f t="shared" si="1"/>
        <v>29.934239999999996</v>
      </c>
      <c r="AE58">
        <f>'IDT-1'!D58</f>
        <v>0</v>
      </c>
      <c r="AF58" s="26"/>
      <c r="AG58">
        <f t="shared" si="2"/>
        <v>29.934239999999996</v>
      </c>
      <c r="AI58" s="75">
        <f>PXIL!L58</f>
        <v>0</v>
      </c>
      <c r="AJ58" s="75">
        <f>PXIL!R58</f>
        <v>0</v>
      </c>
      <c r="AK58" s="75">
        <f>RTM_IEX!L58</f>
        <v>12.01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</v>
      </c>
      <c r="I59">
        <f>Bawana_NG!R59</f>
        <v>5.49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3.84</v>
      </c>
      <c r="AB59" s="117">
        <f>-STOA!R59</f>
        <v>0</v>
      </c>
      <c r="AC59">
        <f t="shared" si="0"/>
        <v>0.22017600000000004</v>
      </c>
      <c r="AD59">
        <f t="shared" si="1"/>
        <v>24.799824000000005</v>
      </c>
      <c r="AE59">
        <f>'IDT-1'!D59</f>
        <v>0</v>
      </c>
      <c r="AF59" s="26"/>
      <c r="AG59">
        <f t="shared" si="2"/>
        <v>24.799824000000005</v>
      </c>
      <c r="AI59" s="75">
        <f>PXIL!L59</f>
        <v>0</v>
      </c>
      <c r="AJ59" s="75">
        <f>PXIL!R59</f>
        <v>0</v>
      </c>
      <c r="AK59" s="75">
        <f>RTM_IEX!L59</f>
        <v>7.42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</v>
      </c>
      <c r="I60">
        <f>Bawana_NG!R60</f>
        <v>5.49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3.84</v>
      </c>
      <c r="AB60" s="117">
        <f>-STOA!R60</f>
        <v>0</v>
      </c>
      <c r="AC60">
        <f t="shared" si="0"/>
        <v>0.15488000000000002</v>
      </c>
      <c r="AD60">
        <f t="shared" si="1"/>
        <v>17.445120000000003</v>
      </c>
      <c r="AE60">
        <f>'IDT-1'!D60</f>
        <v>0</v>
      </c>
      <c r="AF60" s="26"/>
      <c r="AG60">
        <f t="shared" si="2"/>
        <v>17.445120000000003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1.93</v>
      </c>
      <c r="I61">
        <f>Bawana_NG!R61</f>
        <v>5.49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3.84</v>
      </c>
      <c r="AB61" s="117">
        <f>-STOA!R61</f>
        <v>0</v>
      </c>
      <c r="AC61">
        <f t="shared" si="0"/>
        <v>0.38755200000000001</v>
      </c>
      <c r="AD61">
        <f t="shared" si="1"/>
        <v>43.652448000000007</v>
      </c>
      <c r="AE61">
        <f>'IDT-1'!D61</f>
        <v>0</v>
      </c>
      <c r="AF61" s="26"/>
      <c r="AG61">
        <f t="shared" si="2"/>
        <v>43.652448000000007</v>
      </c>
      <c r="AI61" s="75">
        <f>PXIL!L61</f>
        <v>0</v>
      </c>
      <c r="AJ61" s="75">
        <f>PXIL!R61</f>
        <v>0</v>
      </c>
      <c r="AK61" s="75">
        <f>RTM_IEX!L61</f>
        <v>25.51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0</v>
      </c>
      <c r="I62">
        <f>Bawana_NG!R62</f>
        <v>5.49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3.84</v>
      </c>
      <c r="AB62" s="117">
        <f>-STOA!R62</f>
        <v>0</v>
      </c>
      <c r="AC62">
        <f t="shared" si="0"/>
        <v>0.14608000000000002</v>
      </c>
      <c r="AD62">
        <f t="shared" si="1"/>
        <v>16.45392</v>
      </c>
      <c r="AE62">
        <f>'IDT-1'!D62</f>
        <v>0</v>
      </c>
      <c r="AF62" s="26"/>
      <c r="AG62">
        <f t="shared" si="2"/>
        <v>16.45392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</v>
      </c>
      <c r="I63">
        <f>Bawana_NG!R63</f>
        <v>5.3999999999999995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3.84</v>
      </c>
      <c r="AB63" s="117">
        <f>-STOA!R63</f>
        <v>0</v>
      </c>
      <c r="AC63">
        <f t="shared" si="0"/>
        <v>0.154088</v>
      </c>
      <c r="AD63">
        <f t="shared" si="1"/>
        <v>17.355911999999996</v>
      </c>
      <c r="AE63">
        <f>'IDT-1'!D63</f>
        <v>0</v>
      </c>
      <c r="AF63" s="26"/>
      <c r="AG63">
        <f t="shared" si="2"/>
        <v>17.355911999999996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</v>
      </c>
      <c r="I64">
        <f>Bawana_NG!R64</f>
        <v>5.3999999999999995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3.84</v>
      </c>
      <c r="AB64" s="117">
        <f>-STOA!R64</f>
        <v>0</v>
      </c>
      <c r="AC64">
        <f t="shared" si="0"/>
        <v>0.154088</v>
      </c>
      <c r="AD64">
        <f t="shared" si="1"/>
        <v>17.355911999999996</v>
      </c>
      <c r="AE64">
        <f>'IDT-1'!D64</f>
        <v>0</v>
      </c>
      <c r="AF64" s="26"/>
      <c r="AG64">
        <f t="shared" si="2"/>
        <v>17.355911999999996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</v>
      </c>
      <c r="I65">
        <f>Bawana_NG!R65</f>
        <v>5.3999999999999995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3.84</v>
      </c>
      <c r="AB65" s="117">
        <f>-STOA!R65</f>
        <v>0</v>
      </c>
      <c r="AC65">
        <f t="shared" si="0"/>
        <v>0.154088</v>
      </c>
      <c r="AD65">
        <f t="shared" si="1"/>
        <v>17.355911999999996</v>
      </c>
      <c r="AE65">
        <f>'IDT-1'!D65</f>
        <v>0</v>
      </c>
      <c r="AF65" s="26"/>
      <c r="AG65">
        <f t="shared" si="2"/>
        <v>17.355911999999996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</v>
      </c>
      <c r="I66">
        <f>Bawana_NG!R66</f>
        <v>5.3999999999999995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0.154088</v>
      </c>
      <c r="AD66">
        <f t="shared" si="1"/>
        <v>17.355911999999996</v>
      </c>
      <c r="AE66">
        <f>'IDT-1'!D66</f>
        <v>0</v>
      </c>
      <c r="AF66" s="26"/>
      <c r="AG66">
        <f t="shared" si="2"/>
        <v>17.355911999999996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1.3995334888370541</v>
      </c>
      <c r="I67">
        <f>Bawana_NG!R67</f>
        <v>5.3999999999999995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3.84</v>
      </c>
      <c r="AB67" s="117">
        <f>-STOA!R67</f>
        <v>0</v>
      </c>
      <c r="AC67">
        <f t="shared" si="0"/>
        <v>0.36933189470176608</v>
      </c>
      <c r="AD67">
        <f t="shared" si="1"/>
        <v>41.600201594135285</v>
      </c>
      <c r="AE67">
        <f>'IDT-1'!D67</f>
        <v>0</v>
      </c>
      <c r="AF67" s="26"/>
      <c r="AG67">
        <f t="shared" si="2"/>
        <v>41.600201594135285</v>
      </c>
      <c r="AI67" s="75">
        <f>PXIL!L67</f>
        <v>0</v>
      </c>
      <c r="AJ67" s="75">
        <f>PXIL!R67</f>
        <v>0</v>
      </c>
      <c r="AK67" s="75">
        <f>RTM_IEX!L67</f>
        <v>24.06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0</v>
      </c>
      <c r="I68">
        <f>Bawana_NG!R68</f>
        <v>5.3999999999999995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0.145288</v>
      </c>
      <c r="AD68">
        <f t="shared" ref="AD68:AD98" si="4">SUM(B68:AB68,AI68:AR68)-AC68</f>
        <v>16.364711999999997</v>
      </c>
      <c r="AE68">
        <f>'IDT-1'!D68</f>
        <v>0</v>
      </c>
      <c r="AF68" s="26"/>
      <c r="AG68">
        <f t="shared" ref="AG68:AG98" si="5">SUM(AD68:AF68)</f>
        <v>16.364711999999997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0</v>
      </c>
      <c r="I69">
        <f>Bawana_NG!R69</f>
        <v>5.3999999999999995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3.84</v>
      </c>
      <c r="AB69" s="117">
        <f>-STOA!R69</f>
        <v>0</v>
      </c>
      <c r="AC69">
        <f t="shared" si="3"/>
        <v>0.145288</v>
      </c>
      <c r="AD69">
        <f t="shared" si="4"/>
        <v>16.364711999999997</v>
      </c>
      <c r="AE69">
        <f>'IDT-1'!D69</f>
        <v>0</v>
      </c>
      <c r="AF69" s="26"/>
      <c r="AG69">
        <f t="shared" si="5"/>
        <v>16.364711999999997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0</v>
      </c>
      <c r="I70">
        <f>Bawana_NG!R70</f>
        <v>5.3999999999999995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3.84</v>
      </c>
      <c r="AB70" s="117">
        <f>-STOA!R70</f>
        <v>0</v>
      </c>
      <c r="AC70">
        <f t="shared" si="3"/>
        <v>0.145288</v>
      </c>
      <c r="AD70">
        <f t="shared" si="4"/>
        <v>16.364711999999997</v>
      </c>
      <c r="AE70">
        <f>'IDT-1'!D70</f>
        <v>0</v>
      </c>
      <c r="AF70" s="26"/>
      <c r="AG70">
        <f t="shared" si="5"/>
        <v>16.364711999999997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0</v>
      </c>
      <c r="I71">
        <f>Bawana_NG!R71</f>
        <v>5.3999999999999995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3.84</v>
      </c>
      <c r="AB71" s="117">
        <f>-STOA!R71</f>
        <v>0</v>
      </c>
      <c r="AC71">
        <f t="shared" si="3"/>
        <v>0.145288</v>
      </c>
      <c r="AD71">
        <f t="shared" si="4"/>
        <v>16.364711999999997</v>
      </c>
      <c r="AE71">
        <f>'IDT-1'!D71</f>
        <v>0</v>
      </c>
      <c r="AF71" s="26"/>
      <c r="AG71">
        <f t="shared" si="5"/>
        <v>16.364711999999997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5.3999999999999995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3.84</v>
      </c>
      <c r="AB72" s="117">
        <f>-STOA!R72</f>
        <v>0</v>
      </c>
      <c r="AC72">
        <f t="shared" si="3"/>
        <v>0.145288</v>
      </c>
      <c r="AD72">
        <f t="shared" si="4"/>
        <v>16.364711999999997</v>
      </c>
      <c r="AE72">
        <f>'IDT-1'!D72</f>
        <v>0</v>
      </c>
      <c r="AF72" s="26"/>
      <c r="AG72">
        <f t="shared" si="5"/>
        <v>16.364711999999997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1.7493752231345949</v>
      </c>
      <c r="I73">
        <f>Bawana_NG!R73</f>
        <v>5.3999999999999995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3.84</v>
      </c>
      <c r="AB73" s="117">
        <f>-STOA!R73</f>
        <v>0</v>
      </c>
      <c r="AC73">
        <f t="shared" si="3"/>
        <v>0.34706650196358446</v>
      </c>
      <c r="AD73">
        <f t="shared" si="4"/>
        <v>39.092308721171008</v>
      </c>
      <c r="AE73">
        <f>'IDT-1'!D73</f>
        <v>0</v>
      </c>
      <c r="AF73" s="26"/>
      <c r="AG73">
        <f t="shared" si="5"/>
        <v>39.092308721171008</v>
      </c>
      <c r="AI73" s="75">
        <f>PXIL!L73</f>
        <v>0</v>
      </c>
      <c r="AJ73" s="75">
        <f>PXIL!R73</f>
        <v>0</v>
      </c>
      <c r="AK73" s="75">
        <f>RTM_IEX!L73</f>
        <v>21.18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5.3999999999999995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3.84</v>
      </c>
      <c r="AB74" s="117">
        <f>-STOA!R74</f>
        <v>0</v>
      </c>
      <c r="AC74">
        <f t="shared" si="3"/>
        <v>0.145288</v>
      </c>
      <c r="AD74">
        <f t="shared" si="4"/>
        <v>16.364711999999997</v>
      </c>
      <c r="AE74">
        <f>'IDT-1'!D74</f>
        <v>0</v>
      </c>
      <c r="AF74" s="26"/>
      <c r="AG74">
        <f t="shared" si="5"/>
        <v>16.364711999999997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0</v>
      </c>
      <c r="I75">
        <f>Bawana_NG!R75</f>
        <v>7.32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3.84</v>
      </c>
      <c r="AB75" s="117">
        <f>-STOA!R75</f>
        <v>0</v>
      </c>
      <c r="AC75">
        <f t="shared" si="3"/>
        <v>0.16218399999999999</v>
      </c>
      <c r="AD75">
        <f t="shared" si="4"/>
        <v>18.267816</v>
      </c>
      <c r="AE75">
        <f>'IDT-1'!D75</f>
        <v>0</v>
      </c>
      <c r="AF75" s="26"/>
      <c r="AG75">
        <f t="shared" si="5"/>
        <v>18.267816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0</v>
      </c>
      <c r="I76">
        <f>Bawana_NG!R76</f>
        <v>7.32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3.84</v>
      </c>
      <c r="AB76" s="117">
        <f>-STOA!R76</f>
        <v>0</v>
      </c>
      <c r="AC76">
        <f t="shared" si="3"/>
        <v>0.16218399999999999</v>
      </c>
      <c r="AD76">
        <f t="shared" si="4"/>
        <v>18.267816</v>
      </c>
      <c r="AE76">
        <f>'IDT-1'!D76</f>
        <v>0</v>
      </c>
      <c r="AF76" s="26"/>
      <c r="AG76">
        <f t="shared" si="5"/>
        <v>18.267816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0</v>
      </c>
      <c r="I77">
        <f>Bawana_NG!R77</f>
        <v>6.4200000000000008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3.84</v>
      </c>
      <c r="AB77" s="117">
        <f>-STOA!R77</f>
        <v>0</v>
      </c>
      <c r="AC77">
        <f t="shared" si="3"/>
        <v>0.15426400000000001</v>
      </c>
      <c r="AD77">
        <f t="shared" si="4"/>
        <v>17.375736</v>
      </c>
      <c r="AE77">
        <f>'IDT-1'!D77</f>
        <v>0</v>
      </c>
      <c r="AF77" s="26"/>
      <c r="AG77">
        <f t="shared" si="5"/>
        <v>17.375736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0</v>
      </c>
      <c r="I78">
        <f>Bawana_NG!R78</f>
        <v>6.4200000000000008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3.84</v>
      </c>
      <c r="AB78" s="117">
        <f>-STOA!R78</f>
        <v>0</v>
      </c>
      <c r="AC78">
        <f t="shared" si="3"/>
        <v>0.15426400000000001</v>
      </c>
      <c r="AD78">
        <f t="shared" si="4"/>
        <v>17.375736</v>
      </c>
      <c r="AE78">
        <f>'IDT-1'!D78</f>
        <v>0</v>
      </c>
      <c r="AF78" s="26"/>
      <c r="AG78">
        <f t="shared" si="5"/>
        <v>17.375736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8.2200000000000006</v>
      </c>
      <c r="H79">
        <f>PPCL_Spot!R79</f>
        <v>10.683684028975508</v>
      </c>
      <c r="I79">
        <f>Bawana_NG!R79</f>
        <v>5.5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3.84</v>
      </c>
      <c r="AB79" s="117">
        <f>-STOA!R79</f>
        <v>0</v>
      </c>
      <c r="AC79">
        <f t="shared" si="3"/>
        <v>0.25118441945498449</v>
      </c>
      <c r="AD79">
        <f t="shared" si="4"/>
        <v>28.292499609520526</v>
      </c>
      <c r="AE79">
        <f>'IDT-1'!D79</f>
        <v>0</v>
      </c>
      <c r="AF79" s="26"/>
      <c r="AG79">
        <f t="shared" si="5"/>
        <v>28.292499609520526</v>
      </c>
      <c r="AI79" s="75">
        <f>PXIL!L79</f>
        <v>0</v>
      </c>
      <c r="AJ79" s="75">
        <f>PXIL!R79</f>
        <v>0</v>
      </c>
      <c r="AK79" s="75">
        <f>RTM_IEX!L79</f>
        <v>0.3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0</v>
      </c>
      <c r="I80">
        <f>Bawana_NG!R80</f>
        <v>5.5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3.84</v>
      </c>
      <c r="AB80" s="117">
        <f>-STOA!R80</f>
        <v>0</v>
      </c>
      <c r="AC80">
        <f t="shared" si="3"/>
        <v>0.14616799999999999</v>
      </c>
      <c r="AD80">
        <f t="shared" si="4"/>
        <v>16.463832</v>
      </c>
      <c r="AE80">
        <f>'IDT-1'!D80</f>
        <v>0</v>
      </c>
      <c r="AF80" s="26"/>
      <c r="AG80">
        <f t="shared" si="5"/>
        <v>16.463832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5.4599999999999991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3.84</v>
      </c>
      <c r="AB81" s="117">
        <f>-STOA!R81</f>
        <v>0</v>
      </c>
      <c r="AC81">
        <f t="shared" si="3"/>
        <v>0.145816</v>
      </c>
      <c r="AD81">
        <f t="shared" si="4"/>
        <v>16.424184</v>
      </c>
      <c r="AE81">
        <f>'IDT-1'!D81</f>
        <v>0</v>
      </c>
      <c r="AF81" s="26"/>
      <c r="AG81">
        <f t="shared" si="5"/>
        <v>16.424184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5.4599999999999991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3.84</v>
      </c>
      <c r="AB82" s="117">
        <f>-STOA!R82</f>
        <v>0</v>
      </c>
      <c r="AC82">
        <f t="shared" si="3"/>
        <v>0.145816</v>
      </c>
      <c r="AD82">
        <f t="shared" si="4"/>
        <v>16.424184</v>
      </c>
      <c r="AE82">
        <f>'IDT-1'!D82</f>
        <v>0</v>
      </c>
      <c r="AF82" s="26"/>
      <c r="AG82">
        <f t="shared" si="5"/>
        <v>16.424184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5.4599999999999991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3.84</v>
      </c>
      <c r="AB83" s="117">
        <f>-STOA!R83</f>
        <v>0</v>
      </c>
      <c r="AC83">
        <f t="shared" si="3"/>
        <v>0.145816</v>
      </c>
      <c r="AD83">
        <f t="shared" si="4"/>
        <v>16.424184</v>
      </c>
      <c r="AE83">
        <f>'IDT-1'!D83</f>
        <v>0</v>
      </c>
      <c r="AF83" s="26"/>
      <c r="AG83">
        <f t="shared" si="5"/>
        <v>16.424184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0</v>
      </c>
      <c r="I84">
        <f>Bawana_NG!R84</f>
        <v>5.4599999999999991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3.84</v>
      </c>
      <c r="AB84" s="117">
        <f>-STOA!R84</f>
        <v>0</v>
      </c>
      <c r="AC84">
        <f t="shared" si="3"/>
        <v>0.145816</v>
      </c>
      <c r="AD84">
        <f t="shared" si="4"/>
        <v>16.424184</v>
      </c>
      <c r="AE84">
        <f>'IDT-1'!D84</f>
        <v>0</v>
      </c>
      <c r="AF84" s="26"/>
      <c r="AG84">
        <f t="shared" si="5"/>
        <v>16.424184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8.2200000000000006</v>
      </c>
      <c r="H85">
        <f>PPCL_Spot!R85</f>
        <v>7.87</v>
      </c>
      <c r="I85">
        <f>Bawana_NG!R85</f>
        <v>5.62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3.84</v>
      </c>
      <c r="AB85" s="117">
        <f>-STOA!R85</f>
        <v>0</v>
      </c>
      <c r="AC85">
        <f t="shared" si="3"/>
        <v>0.230296</v>
      </c>
      <c r="AD85">
        <f t="shared" si="4"/>
        <v>25.939704000000003</v>
      </c>
      <c r="AE85">
        <f>'IDT-1'!D85</f>
        <v>0</v>
      </c>
      <c r="AF85" s="26"/>
      <c r="AG85">
        <f t="shared" si="5"/>
        <v>25.939704000000003</v>
      </c>
      <c r="AI85" s="75">
        <f>PXIL!L85</f>
        <v>0</v>
      </c>
      <c r="AJ85" s="75">
        <f>PXIL!R85</f>
        <v>0</v>
      </c>
      <c r="AK85" s="75">
        <f>RTM_IEX!L85</f>
        <v>0.62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0</v>
      </c>
      <c r="I86">
        <f>Bawana_NG!R86</f>
        <v>5.37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3.84</v>
      </c>
      <c r="AB86" s="117">
        <f>-STOA!R86</f>
        <v>0</v>
      </c>
      <c r="AC86">
        <f t="shared" si="3"/>
        <v>0.14502400000000001</v>
      </c>
      <c r="AD86">
        <f t="shared" si="4"/>
        <v>16.334976000000001</v>
      </c>
      <c r="AE86">
        <f>'IDT-1'!D86</f>
        <v>0</v>
      </c>
      <c r="AF86" s="26"/>
      <c r="AG86">
        <f t="shared" si="5"/>
        <v>16.334976000000001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0</v>
      </c>
      <c r="I87">
        <f>Bawana_NG!R87</f>
        <v>5.37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3.84</v>
      </c>
      <c r="AB87" s="117">
        <f>-STOA!R87</f>
        <v>0</v>
      </c>
      <c r="AC87">
        <f t="shared" si="3"/>
        <v>0.14502400000000001</v>
      </c>
      <c r="AD87">
        <f t="shared" si="4"/>
        <v>16.334976000000001</v>
      </c>
      <c r="AE87">
        <f>'IDT-1'!D87</f>
        <v>0</v>
      </c>
      <c r="AF87" s="26"/>
      <c r="AG87">
        <f t="shared" si="5"/>
        <v>16.334976000000001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0</v>
      </c>
      <c r="I88">
        <f>Bawana_NG!R88</f>
        <v>5.37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3.84</v>
      </c>
      <c r="AB88" s="117">
        <f>-STOA!R88</f>
        <v>0</v>
      </c>
      <c r="AC88">
        <f t="shared" si="3"/>
        <v>0.14502400000000001</v>
      </c>
      <c r="AD88">
        <f t="shared" si="4"/>
        <v>16.334976000000001</v>
      </c>
      <c r="AE88">
        <f>'IDT-1'!D88</f>
        <v>0</v>
      </c>
      <c r="AF88" s="26"/>
      <c r="AG88">
        <f t="shared" si="5"/>
        <v>16.334976000000001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0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3.84</v>
      </c>
      <c r="AB89" s="117">
        <f>-STOA!R89</f>
        <v>0</v>
      </c>
      <c r="AC89">
        <f t="shared" si="3"/>
        <v>0.14502400000000001</v>
      </c>
      <c r="AD89">
        <f t="shared" si="4"/>
        <v>16.334976000000001</v>
      </c>
      <c r="AE89">
        <f>'IDT-1'!D89</f>
        <v>0</v>
      </c>
      <c r="AF89" s="26"/>
      <c r="AG89">
        <f t="shared" si="5"/>
        <v>16.334976000000001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0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3.84</v>
      </c>
      <c r="AB90" s="117">
        <f>-STOA!R90</f>
        <v>0</v>
      </c>
      <c r="AC90">
        <f t="shared" si="3"/>
        <v>0.14502400000000001</v>
      </c>
      <c r="AD90">
        <f t="shared" si="4"/>
        <v>16.334976000000001</v>
      </c>
      <c r="AE90">
        <f>'IDT-1'!D90</f>
        <v>0</v>
      </c>
      <c r="AF90" s="26"/>
      <c r="AG90">
        <f t="shared" si="5"/>
        <v>16.334976000000001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8.2200000000000006</v>
      </c>
      <c r="H91">
        <f>PPCL_Spot!R91</f>
        <v>8.5427557276540806</v>
      </c>
      <c r="I91">
        <f>Bawana_NG!R91</f>
        <v>5.590236874443832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0.24933033489846163</v>
      </c>
      <c r="AD91">
        <f t="shared" si="4"/>
        <v>28.08366226719945</v>
      </c>
      <c r="AE91">
        <f>'IDT-1'!D91</f>
        <v>0</v>
      </c>
      <c r="AF91" s="26"/>
      <c r="AG91">
        <f t="shared" si="5"/>
        <v>28.08366226719945</v>
      </c>
      <c r="AI91" s="75">
        <f>PXIL!L91</f>
        <v>0</v>
      </c>
      <c r="AJ91" s="75">
        <f>PXIL!R91</f>
        <v>0</v>
      </c>
      <c r="AK91" s="75">
        <f>RTM_IEX!L91</f>
        <v>2.14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0</v>
      </c>
      <c r="I92">
        <f>Bawana_NG!R92</f>
        <v>5.4599999999999991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0.145816</v>
      </c>
      <c r="AD92">
        <f t="shared" si="4"/>
        <v>16.424184</v>
      </c>
      <c r="AE92">
        <f>'IDT-1'!D92</f>
        <v>0</v>
      </c>
      <c r="AF92" s="26"/>
      <c r="AG92">
        <f t="shared" si="5"/>
        <v>16.424184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0</v>
      </c>
      <c r="I93">
        <f>Bawana_NG!R93</f>
        <v>5.4599999999999991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0.145816</v>
      </c>
      <c r="AD93">
        <f t="shared" si="4"/>
        <v>16.424184</v>
      </c>
      <c r="AE93">
        <f>'IDT-1'!D93</f>
        <v>0</v>
      </c>
      <c r="AF93" s="26"/>
      <c r="AG93">
        <f t="shared" si="5"/>
        <v>16.424184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0</v>
      </c>
      <c r="I94">
        <f>Bawana_NG!R94</f>
        <v>5.4599999999999991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0.145816</v>
      </c>
      <c r="AD94">
        <f t="shared" si="4"/>
        <v>16.424184</v>
      </c>
      <c r="AE94">
        <f>'IDT-1'!D94</f>
        <v>0</v>
      </c>
      <c r="AF94" s="26"/>
      <c r="AG94">
        <f t="shared" si="5"/>
        <v>16.424184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0</v>
      </c>
      <c r="I95">
        <f>Bawana_NG!R95</f>
        <v>5.4599999999999991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0.145816</v>
      </c>
      <c r="AD95">
        <f t="shared" si="4"/>
        <v>16.424184</v>
      </c>
      <c r="AE95">
        <f>'IDT-1'!D95</f>
        <v>0</v>
      </c>
      <c r="AF95" s="26"/>
      <c r="AG95">
        <f t="shared" si="5"/>
        <v>16.424184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0</v>
      </c>
      <c r="I96">
        <f>Bawana_NG!R96</f>
        <v>5.4599999999999991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0.145816</v>
      </c>
      <c r="AD96">
        <f t="shared" si="4"/>
        <v>16.424184</v>
      </c>
      <c r="AE96">
        <f>'IDT-1'!D96</f>
        <v>0</v>
      </c>
      <c r="AF96" s="26"/>
      <c r="AG96">
        <f t="shared" si="5"/>
        <v>16.424184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8.2200000000000006</v>
      </c>
      <c r="H97">
        <f>PPCL_Spot!R97</f>
        <v>8.35</v>
      </c>
      <c r="I97">
        <f>Bawana_NG!R97</f>
        <v>5.69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0.26312000000000002</v>
      </c>
      <c r="AD97">
        <f t="shared" si="4"/>
        <v>29.636880000000001</v>
      </c>
      <c r="AE97">
        <f>'IDT-1'!D97</f>
        <v>0</v>
      </c>
      <c r="AF97" s="26"/>
      <c r="AG97">
        <f t="shared" si="5"/>
        <v>29.636880000000001</v>
      </c>
      <c r="AI97" s="75">
        <f>PXIL!L97</f>
        <v>0</v>
      </c>
      <c r="AJ97" s="75">
        <f>PXIL!R97</f>
        <v>0</v>
      </c>
      <c r="AK97" s="75">
        <f>RTM_IEX!L97</f>
        <v>3.8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0</v>
      </c>
      <c r="I98">
        <f>Bawana_NG!R98</f>
        <v>5.4599999999999991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0.145816</v>
      </c>
      <c r="AD98">
        <f t="shared" si="4"/>
        <v>16.424184</v>
      </c>
      <c r="AE98">
        <f>'IDT-1'!D98</f>
        <v>0</v>
      </c>
      <c r="AF98" s="26"/>
      <c r="AG98">
        <f t="shared" si="5"/>
        <v>16.424184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0.17542999999999981</v>
      </c>
      <c r="H99">
        <f t="shared" si="6"/>
        <v>3.5986208680604911E-2</v>
      </c>
      <c r="I99">
        <f t="shared" si="6"/>
        <v>0.13598132347634878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0.10949999999999975</v>
      </c>
      <c r="AB99" s="117">
        <f t="shared" si="6"/>
        <v>0</v>
      </c>
      <c r="AC99">
        <f t="shared" si="6"/>
        <v>4.9037782829811933E-3</v>
      </c>
      <c r="AD99">
        <f t="shared" si="6"/>
        <v>0.5523437538739725</v>
      </c>
      <c r="AE99">
        <f t="shared" ref="AE99:AR99" si="7">SUM(AE3:AE98)/4000</f>
        <v>0</v>
      </c>
      <c r="AG99">
        <f t="shared" si="7"/>
        <v>0.5523437538739725</v>
      </c>
      <c r="AI99">
        <f t="shared" si="7"/>
        <v>0</v>
      </c>
      <c r="AJ99">
        <f t="shared" si="7"/>
        <v>0</v>
      </c>
      <c r="AK99">
        <f t="shared" si="7"/>
        <v>0.10035000000000001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44720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44799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44799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10.825815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3.66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0.12747517200000003</v>
      </c>
      <c r="AD3">
        <f>SUM(B3:AB3,AI3:AR3)-AC3</f>
        <v>14.358339828</v>
      </c>
      <c r="AE3">
        <v>0</v>
      </c>
      <c r="AF3" s="26"/>
      <c r="AG3">
        <f>SUM(AD3:AF3)</f>
        <v>14.358339828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10.825815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4.43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0.134251172</v>
      </c>
      <c r="AD4">
        <f t="shared" ref="AD4:AD67" si="1">SUM(B4:AB4,AI4:AR4)-AC4</f>
        <v>15.121563827999999</v>
      </c>
      <c r="AE4">
        <v>0</v>
      </c>
      <c r="AF4" s="26"/>
      <c r="AG4">
        <f t="shared" ref="AG4:AG67" si="2">SUM(AD4:AF4)</f>
        <v>15.121563827999999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10.825815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1.44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0.107939172</v>
      </c>
      <c r="AD5">
        <f t="shared" si="1"/>
        <v>12.157875828</v>
      </c>
      <c r="AE5">
        <v>0</v>
      </c>
      <c r="AF5" s="26"/>
      <c r="AG5">
        <f t="shared" si="2"/>
        <v>12.157875828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10.825815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0.67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0.10116317200000001</v>
      </c>
      <c r="AD6">
        <f t="shared" si="1"/>
        <v>11.394651828000001</v>
      </c>
      <c r="AE6">
        <v>0</v>
      </c>
      <c r="AF6" s="26"/>
      <c r="AG6">
        <f t="shared" si="2"/>
        <v>11.394651828000001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10.825815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2.31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0.11559517200000001</v>
      </c>
      <c r="AD7">
        <f t="shared" si="1"/>
        <v>13.020219828</v>
      </c>
      <c r="AE7">
        <v>0</v>
      </c>
      <c r="AF7" s="26"/>
      <c r="AG7">
        <f t="shared" si="2"/>
        <v>13.020219828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8.9913600000000002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7.9123968000000003E-2</v>
      </c>
      <c r="AD8">
        <f t="shared" si="1"/>
        <v>8.9122360320000009</v>
      </c>
      <c r="AE8">
        <v>0</v>
      </c>
      <c r="AF8" s="26"/>
      <c r="AG8">
        <f t="shared" si="2"/>
        <v>8.9122360320000009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10.825815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1.83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0.111371172</v>
      </c>
      <c r="AD9">
        <f t="shared" si="1"/>
        <v>12.544443828</v>
      </c>
      <c r="AE9">
        <v>0</v>
      </c>
      <c r="AF9" s="26"/>
      <c r="AG9">
        <f t="shared" si="2"/>
        <v>12.544443828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10.825815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2.02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0.11304317200000001</v>
      </c>
      <c r="AD10">
        <f t="shared" si="1"/>
        <v>12.732771828000001</v>
      </c>
      <c r="AE10">
        <v>0</v>
      </c>
      <c r="AF10" s="26"/>
      <c r="AG10">
        <f t="shared" si="2"/>
        <v>12.732771828000001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10.825815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5.97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0.14780317200000001</v>
      </c>
      <c r="AD11">
        <f t="shared" si="1"/>
        <v>16.648011828000001</v>
      </c>
      <c r="AE11">
        <v>0</v>
      </c>
      <c r="AF11" s="26"/>
      <c r="AG11">
        <f t="shared" si="2"/>
        <v>16.648011828000001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10.825815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1.64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0.10969917200000001</v>
      </c>
      <c r="AD12">
        <f t="shared" si="1"/>
        <v>12.356115828</v>
      </c>
      <c r="AE12">
        <v>0</v>
      </c>
      <c r="AF12" s="26"/>
      <c r="AG12">
        <f t="shared" si="2"/>
        <v>12.356115828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10.825815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3.47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0.12580317200000002</v>
      </c>
      <c r="AD13">
        <f t="shared" si="1"/>
        <v>14.170011828000002</v>
      </c>
      <c r="AE13">
        <v>0</v>
      </c>
      <c r="AF13" s="26"/>
      <c r="AG13">
        <f t="shared" si="2"/>
        <v>14.170011828000002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10.825815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5.97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0.14780317200000001</v>
      </c>
      <c r="AD14">
        <f t="shared" si="1"/>
        <v>16.648011828000001</v>
      </c>
      <c r="AE14">
        <v>0</v>
      </c>
      <c r="AF14" s="26"/>
      <c r="AG14">
        <f t="shared" si="2"/>
        <v>16.648011828000001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10.413985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9.1643068000000008E-2</v>
      </c>
      <c r="AD15">
        <f t="shared" si="1"/>
        <v>10.322341932</v>
      </c>
      <c r="AE15">
        <v>0</v>
      </c>
      <c r="AF15" s="26"/>
      <c r="AG15">
        <f t="shared" si="2"/>
        <v>10.322341932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10.825815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4.43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0.134251172</v>
      </c>
      <c r="AD16">
        <f t="shared" si="1"/>
        <v>15.121563827999999</v>
      </c>
      <c r="AE16">
        <v>0</v>
      </c>
      <c r="AF16" s="26"/>
      <c r="AG16">
        <f t="shared" si="2"/>
        <v>15.121563827999999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10.825815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5.0999999999999996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0.14014717200000001</v>
      </c>
      <c r="AD17">
        <f t="shared" si="1"/>
        <v>15.785667827999999</v>
      </c>
      <c r="AE17">
        <v>0</v>
      </c>
      <c r="AF17" s="26"/>
      <c r="AG17">
        <f t="shared" si="2"/>
        <v>15.785667827999999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10.825815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10.49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0.18757917200000002</v>
      </c>
      <c r="AD18">
        <f t="shared" si="1"/>
        <v>21.128235828000001</v>
      </c>
      <c r="AE18">
        <v>0</v>
      </c>
      <c r="AF18" s="26"/>
      <c r="AG18">
        <f t="shared" si="2"/>
        <v>21.128235828000001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10.825815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5.39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0.14269917200000001</v>
      </c>
      <c r="AD19">
        <f t="shared" si="1"/>
        <v>16.073115827999999</v>
      </c>
      <c r="AE19">
        <v>0</v>
      </c>
      <c r="AF19" s="26"/>
      <c r="AG19">
        <f t="shared" si="2"/>
        <v>16.073115827999999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10.825815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9.6300000000000008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0.18001117200000002</v>
      </c>
      <c r="AD20">
        <f t="shared" si="1"/>
        <v>20.275803828000001</v>
      </c>
      <c r="AE20">
        <v>0</v>
      </c>
      <c r="AF20" s="26"/>
      <c r="AG20">
        <f t="shared" si="2"/>
        <v>20.275803828000001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10.825815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10.11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0.184235172</v>
      </c>
      <c r="AD21">
        <f t="shared" si="1"/>
        <v>20.751579827999997</v>
      </c>
      <c r="AE21">
        <v>0</v>
      </c>
      <c r="AF21" s="26"/>
      <c r="AG21">
        <f t="shared" si="2"/>
        <v>20.751579827999997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10.825815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3.85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0.129147172</v>
      </c>
      <c r="AD22">
        <f t="shared" si="1"/>
        <v>14.546667828</v>
      </c>
      <c r="AE22">
        <v>0</v>
      </c>
      <c r="AF22" s="26"/>
      <c r="AG22">
        <f t="shared" si="2"/>
        <v>14.546667828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10.825815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0.21133917200000002</v>
      </c>
      <c r="AD23">
        <f t="shared" si="1"/>
        <v>23.804475828000001</v>
      </c>
      <c r="AE23">
        <v>0</v>
      </c>
      <c r="AF23" s="26"/>
      <c r="AG23">
        <f t="shared" si="2"/>
        <v>23.804475828000001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10.825815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0.21133917200000002</v>
      </c>
      <c r="AD24">
        <f t="shared" si="1"/>
        <v>23.804475828000001</v>
      </c>
      <c r="AE24">
        <v>0</v>
      </c>
      <c r="AF24" s="26"/>
      <c r="AG24">
        <f t="shared" si="2"/>
        <v>23.804475828000001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10.825815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0.21133917200000002</v>
      </c>
      <c r="AD25">
        <f t="shared" si="1"/>
        <v>23.804475828000001</v>
      </c>
      <c r="AE25">
        <v>0</v>
      </c>
      <c r="AF25" s="26"/>
      <c r="AG25">
        <f t="shared" si="2"/>
        <v>23.804475828000001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10.825815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12.61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0.20623517199999999</v>
      </c>
      <c r="AD26">
        <f t="shared" si="1"/>
        <v>23.229579827999999</v>
      </c>
      <c r="AE26">
        <v>0</v>
      </c>
      <c r="AF26" s="26"/>
      <c r="AG26">
        <f t="shared" si="2"/>
        <v>23.229579827999999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10.825815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11.07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0.19268317200000001</v>
      </c>
      <c r="AD27">
        <f t="shared" si="1"/>
        <v>21.703131828</v>
      </c>
      <c r="AE27">
        <v>0</v>
      </c>
      <c r="AF27" s="26"/>
      <c r="AG27">
        <f t="shared" si="2"/>
        <v>21.703131828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10.825815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11.36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0.19523517199999998</v>
      </c>
      <c r="AD28">
        <f t="shared" si="1"/>
        <v>21.990579827999998</v>
      </c>
      <c r="AE28">
        <v>0</v>
      </c>
      <c r="AF28" s="26"/>
      <c r="AG28">
        <f t="shared" si="2"/>
        <v>21.990579827999998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10.825815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5.0999999999999996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0.14014717200000001</v>
      </c>
      <c r="AD29">
        <f t="shared" si="1"/>
        <v>15.785667827999999</v>
      </c>
      <c r="AE29">
        <v>0</v>
      </c>
      <c r="AF29" s="26"/>
      <c r="AG29">
        <f t="shared" si="2"/>
        <v>15.785667827999999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10.825815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11.07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0.19268317200000001</v>
      </c>
      <c r="AD30">
        <f t="shared" si="1"/>
        <v>21.703131828</v>
      </c>
      <c r="AE30">
        <v>0</v>
      </c>
      <c r="AF30" s="26"/>
      <c r="AG30">
        <f t="shared" si="2"/>
        <v>21.703131828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10.825815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0.21133917200000002</v>
      </c>
      <c r="AD31">
        <f t="shared" si="1"/>
        <v>23.804475828000001</v>
      </c>
      <c r="AE31">
        <v>0</v>
      </c>
      <c r="AF31" s="26"/>
      <c r="AG31">
        <f t="shared" si="2"/>
        <v>23.804475828000001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10.825815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0.21133917200000002</v>
      </c>
      <c r="AD32">
        <f t="shared" si="1"/>
        <v>23.804475828000001</v>
      </c>
      <c r="AE32">
        <v>0</v>
      </c>
      <c r="AF32" s="26"/>
      <c r="AG32">
        <f t="shared" si="2"/>
        <v>23.804475828000001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10.825815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13.19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0.21133917200000002</v>
      </c>
      <c r="AD33">
        <f t="shared" si="1"/>
        <v>23.804475828000001</v>
      </c>
      <c r="AE33">
        <v>0</v>
      </c>
      <c r="AF33" s="26"/>
      <c r="AG33">
        <f t="shared" si="2"/>
        <v>23.804475828000001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10.825815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13.19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0.21133917200000002</v>
      </c>
      <c r="AD34">
        <f t="shared" si="1"/>
        <v>23.804475828000001</v>
      </c>
      <c r="AE34">
        <v>0</v>
      </c>
      <c r="AF34" s="26"/>
      <c r="AG34">
        <f t="shared" si="2"/>
        <v>23.804475828000001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10.825815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12.22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0.20280317200000003</v>
      </c>
      <c r="AD35">
        <f t="shared" si="1"/>
        <v>22.843011828000002</v>
      </c>
      <c r="AE35">
        <v>0</v>
      </c>
      <c r="AF35" s="26"/>
      <c r="AG35">
        <f t="shared" si="2"/>
        <v>22.843011828000002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10.825815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6.35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0.151147172</v>
      </c>
      <c r="AD36">
        <f t="shared" si="1"/>
        <v>17.024667827999998</v>
      </c>
      <c r="AE36">
        <v>0</v>
      </c>
      <c r="AF36" s="26"/>
      <c r="AG36">
        <f t="shared" si="2"/>
        <v>17.024667827999998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10.825815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0.21133917200000002</v>
      </c>
      <c r="AD37">
        <f t="shared" si="1"/>
        <v>23.804475828000001</v>
      </c>
      <c r="AE37">
        <v>0</v>
      </c>
      <c r="AF37" s="26"/>
      <c r="AG37">
        <f t="shared" si="2"/>
        <v>23.804475828000001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10.825815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0.21133917200000002</v>
      </c>
      <c r="AD38">
        <f t="shared" si="1"/>
        <v>23.804475828000001</v>
      </c>
      <c r="AE38">
        <v>0</v>
      </c>
      <c r="AF38" s="26"/>
      <c r="AG38">
        <f t="shared" si="2"/>
        <v>23.804475828000001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10.825815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0.21133917200000002</v>
      </c>
      <c r="AD39">
        <f t="shared" si="1"/>
        <v>23.804475828000001</v>
      </c>
      <c r="AE39">
        <v>0</v>
      </c>
      <c r="AF39" s="26"/>
      <c r="AG39">
        <f t="shared" si="2"/>
        <v>23.804475828000001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10.825815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13.19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0.21133917200000002</v>
      </c>
      <c r="AD40">
        <f t="shared" si="1"/>
        <v>23.804475828000001</v>
      </c>
      <c r="AE40">
        <v>0</v>
      </c>
      <c r="AF40" s="26"/>
      <c r="AG40">
        <f t="shared" si="2"/>
        <v>23.804475828000001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10.825815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0.21133917200000002</v>
      </c>
      <c r="AD41">
        <f t="shared" si="1"/>
        <v>23.804475828000001</v>
      </c>
      <c r="AE41">
        <v>0</v>
      </c>
      <c r="AF41" s="26"/>
      <c r="AG41">
        <f t="shared" si="2"/>
        <v>23.804475828000001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10.825815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13.19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0.21133917200000002</v>
      </c>
      <c r="AD42">
        <f t="shared" si="1"/>
        <v>23.804475828000001</v>
      </c>
      <c r="AE42">
        <v>0</v>
      </c>
      <c r="AF42" s="26"/>
      <c r="AG42">
        <f t="shared" si="2"/>
        <v>23.804475828000001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10.825815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5.0999999999999996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0.14014717200000001</v>
      </c>
      <c r="AD43">
        <f t="shared" si="1"/>
        <v>15.785667827999999</v>
      </c>
      <c r="AE43">
        <v>0</v>
      </c>
      <c r="AF43" s="26"/>
      <c r="AG43">
        <f t="shared" si="2"/>
        <v>15.785667827999999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10.825815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13.09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0.21045917200000003</v>
      </c>
      <c r="AD44">
        <f t="shared" si="1"/>
        <v>23.705355828000002</v>
      </c>
      <c r="AE44">
        <v>0</v>
      </c>
      <c r="AF44" s="26"/>
      <c r="AG44">
        <f t="shared" si="2"/>
        <v>23.705355828000002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10.825815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10.78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0.19013117200000001</v>
      </c>
      <c r="AD45">
        <f t="shared" si="1"/>
        <v>21.415683827999999</v>
      </c>
      <c r="AE45">
        <v>0</v>
      </c>
      <c r="AF45" s="26"/>
      <c r="AG45">
        <f t="shared" si="2"/>
        <v>21.415683827999999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10.825815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13.19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0.21133917200000002</v>
      </c>
      <c r="AD46">
        <f t="shared" si="1"/>
        <v>23.804475828000001</v>
      </c>
      <c r="AE46">
        <v>0</v>
      </c>
      <c r="AF46" s="26"/>
      <c r="AG46">
        <f t="shared" si="2"/>
        <v>23.804475828000001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10.825815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10.49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0.18757917200000002</v>
      </c>
      <c r="AD47">
        <f t="shared" si="1"/>
        <v>21.128235828000001</v>
      </c>
      <c r="AE47">
        <v>0</v>
      </c>
      <c r="AF47" s="26"/>
      <c r="AG47">
        <f t="shared" si="2"/>
        <v>21.128235828000001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10.825815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0.16214717200000001</v>
      </c>
      <c r="AD48">
        <f t="shared" si="1"/>
        <v>18.263667827999999</v>
      </c>
      <c r="AE48">
        <v>0</v>
      </c>
      <c r="AF48" s="26"/>
      <c r="AG48">
        <f t="shared" si="2"/>
        <v>18.263667827999999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10.825815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0.16214717200000001</v>
      </c>
      <c r="AD49">
        <f t="shared" si="1"/>
        <v>18.263667827999999</v>
      </c>
      <c r="AE49">
        <v>0</v>
      </c>
      <c r="AF49" s="26"/>
      <c r="AG49">
        <f t="shared" si="2"/>
        <v>18.263667827999999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10.825815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4.1399999999999997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0.131699172</v>
      </c>
      <c r="AD50">
        <f t="shared" si="1"/>
        <v>14.834115828</v>
      </c>
      <c r="AE50">
        <v>0</v>
      </c>
      <c r="AF50" s="26"/>
      <c r="AG50">
        <f t="shared" si="2"/>
        <v>14.834115828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10.825815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12.32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0.203683172</v>
      </c>
      <c r="AD51">
        <f t="shared" si="1"/>
        <v>22.942131827999997</v>
      </c>
      <c r="AE51">
        <v>0</v>
      </c>
      <c r="AF51" s="26"/>
      <c r="AG51">
        <f t="shared" si="2"/>
        <v>22.942131827999997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10.825815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9.91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0.18247517200000002</v>
      </c>
      <c r="AD52">
        <f t="shared" si="1"/>
        <v>20.553339828000002</v>
      </c>
      <c r="AE52">
        <v>0</v>
      </c>
      <c r="AF52" s="26"/>
      <c r="AG52">
        <f t="shared" si="2"/>
        <v>20.553339828000002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10.825815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13.19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0.21133917200000002</v>
      </c>
      <c r="AD53">
        <f t="shared" si="1"/>
        <v>23.804475828000001</v>
      </c>
      <c r="AE53">
        <v>0</v>
      </c>
      <c r="AF53" s="26"/>
      <c r="AG53">
        <f t="shared" si="2"/>
        <v>23.804475828000001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10.825815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11.17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0.19356317200000001</v>
      </c>
      <c r="AD54">
        <f t="shared" si="1"/>
        <v>21.802251827999999</v>
      </c>
      <c r="AE54">
        <v>0</v>
      </c>
      <c r="AF54" s="26"/>
      <c r="AG54">
        <f t="shared" si="2"/>
        <v>21.802251827999999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10.825815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10.68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0.189251172</v>
      </c>
      <c r="AD55">
        <f t="shared" si="1"/>
        <v>21.316563828</v>
      </c>
      <c r="AE55">
        <v>0</v>
      </c>
      <c r="AF55" s="26"/>
      <c r="AG55">
        <f t="shared" si="2"/>
        <v>21.316563828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10.825815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10.68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0.189251172</v>
      </c>
      <c r="AD56">
        <f t="shared" si="1"/>
        <v>21.316563828</v>
      </c>
      <c r="AE56">
        <v>0</v>
      </c>
      <c r="AF56" s="26"/>
      <c r="AG56">
        <f t="shared" si="2"/>
        <v>21.316563828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10.825815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1.93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0.11225117200000001</v>
      </c>
      <c r="AD57">
        <f t="shared" si="1"/>
        <v>12.643563828</v>
      </c>
      <c r="AE57">
        <v>0</v>
      </c>
      <c r="AF57" s="26"/>
      <c r="AG57">
        <f t="shared" si="2"/>
        <v>12.643563828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10.825815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8.76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0.172355172</v>
      </c>
      <c r="AD58">
        <f t="shared" si="1"/>
        <v>19.413459828000001</v>
      </c>
      <c r="AE58">
        <v>0</v>
      </c>
      <c r="AF58" s="26"/>
      <c r="AG58">
        <f t="shared" si="2"/>
        <v>19.413459828000001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10.825815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9.6300000000000008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0.18001117200000002</v>
      </c>
      <c r="AD59">
        <f t="shared" si="1"/>
        <v>20.275803828000001</v>
      </c>
      <c r="AE59">
        <v>0</v>
      </c>
      <c r="AF59" s="26"/>
      <c r="AG59">
        <f t="shared" si="2"/>
        <v>20.275803828000001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10.825815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0.21133917200000002</v>
      </c>
      <c r="AD60">
        <f t="shared" si="1"/>
        <v>23.804475828000001</v>
      </c>
      <c r="AE60">
        <v>0</v>
      </c>
      <c r="AF60" s="26"/>
      <c r="AG60">
        <f t="shared" si="2"/>
        <v>23.804475828000001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10.825815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12.13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0.20201117200000002</v>
      </c>
      <c r="AD61">
        <f t="shared" si="1"/>
        <v>22.753803828000002</v>
      </c>
      <c r="AE61">
        <v>0</v>
      </c>
      <c r="AF61" s="26"/>
      <c r="AG61">
        <f t="shared" si="2"/>
        <v>22.753803828000002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10.825815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9.14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0.17569917200000001</v>
      </c>
      <c r="AD62">
        <f t="shared" si="1"/>
        <v>19.790115827999998</v>
      </c>
      <c r="AE62">
        <v>0</v>
      </c>
      <c r="AF62" s="26"/>
      <c r="AG62">
        <f t="shared" si="2"/>
        <v>19.790115827999998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10.825815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11.36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0.19523517199999998</v>
      </c>
      <c r="AD63">
        <f t="shared" si="1"/>
        <v>21.990579827999998</v>
      </c>
      <c r="AE63">
        <v>0</v>
      </c>
      <c r="AF63" s="26"/>
      <c r="AG63">
        <f t="shared" si="2"/>
        <v>21.990579827999998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10.825815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4.1399999999999997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0.131699172</v>
      </c>
      <c r="AD64">
        <f t="shared" si="1"/>
        <v>14.834115828</v>
      </c>
      <c r="AE64">
        <v>0</v>
      </c>
      <c r="AF64" s="26"/>
      <c r="AG64">
        <f t="shared" si="2"/>
        <v>14.834115828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10.825815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0.20878717200000002</v>
      </c>
      <c r="AD65">
        <f t="shared" si="1"/>
        <v>23.517027828</v>
      </c>
      <c r="AE65">
        <v>0</v>
      </c>
      <c r="AF65" s="26"/>
      <c r="AG65">
        <f t="shared" si="2"/>
        <v>23.517027828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10.825815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10.68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0.189251172</v>
      </c>
      <c r="AD66">
        <f t="shared" si="1"/>
        <v>21.316563828</v>
      </c>
      <c r="AE66">
        <v>0</v>
      </c>
      <c r="AF66" s="26"/>
      <c r="AG66">
        <f t="shared" si="2"/>
        <v>21.316563828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10.825815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0.21133917200000002</v>
      </c>
      <c r="AD67">
        <f t="shared" si="1"/>
        <v>23.804475828000001</v>
      </c>
      <c r="AE67">
        <v>0</v>
      </c>
      <c r="AF67" s="26"/>
      <c r="AG67">
        <f t="shared" si="2"/>
        <v>23.804475828000001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10.825815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13.19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0.21133917200000002</v>
      </c>
      <c r="AD68">
        <f t="shared" ref="AD68:AD98" si="4">SUM(B68:AB68,AI68:AR68)-AC68</f>
        <v>23.804475828000001</v>
      </c>
      <c r="AE68">
        <v>0</v>
      </c>
      <c r="AF68" s="26"/>
      <c r="AG68">
        <f t="shared" ref="AG68:AG98" si="5">SUM(AD68:AF68)</f>
        <v>23.804475828000001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10.825815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12.71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0.20711517200000001</v>
      </c>
      <c r="AD69">
        <f t="shared" si="4"/>
        <v>23.328699827999998</v>
      </c>
      <c r="AE69">
        <v>0</v>
      </c>
      <c r="AF69" s="26"/>
      <c r="AG69">
        <f t="shared" si="5"/>
        <v>23.328699827999998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10.825815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12.32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0.203683172</v>
      </c>
      <c r="AD70">
        <f t="shared" si="4"/>
        <v>22.942131827999997</v>
      </c>
      <c r="AE70">
        <v>0</v>
      </c>
      <c r="AF70" s="26"/>
      <c r="AG70">
        <f t="shared" si="5"/>
        <v>22.942131827999997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10.825815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7.03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0.15713117200000001</v>
      </c>
      <c r="AD71">
        <f t="shared" si="4"/>
        <v>17.698683828</v>
      </c>
      <c r="AE71">
        <v>0</v>
      </c>
      <c r="AF71" s="26"/>
      <c r="AG71">
        <f t="shared" si="5"/>
        <v>17.698683828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10.825815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0.21133917200000002</v>
      </c>
      <c r="AD72">
        <f t="shared" si="4"/>
        <v>23.804475828000001</v>
      </c>
      <c r="AE72">
        <v>0</v>
      </c>
      <c r="AF72" s="26"/>
      <c r="AG72">
        <f t="shared" si="5"/>
        <v>23.804475828000001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10.825815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10.78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0.19013117200000001</v>
      </c>
      <c r="AD73">
        <f t="shared" si="4"/>
        <v>21.415683827999999</v>
      </c>
      <c r="AE73">
        <v>0</v>
      </c>
      <c r="AF73" s="26"/>
      <c r="AG73">
        <f t="shared" si="5"/>
        <v>21.415683827999999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10.825815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0.21133917200000002</v>
      </c>
      <c r="AD74">
        <f t="shared" si="4"/>
        <v>23.804475828000001</v>
      </c>
      <c r="AE74">
        <v>0</v>
      </c>
      <c r="AF74" s="26"/>
      <c r="AG74">
        <f t="shared" si="5"/>
        <v>23.804475828000001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10.825815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11.45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0.19602717200000003</v>
      </c>
      <c r="AD75">
        <f t="shared" si="4"/>
        <v>22.079787828000001</v>
      </c>
      <c r="AE75">
        <v>0</v>
      </c>
      <c r="AF75" s="26"/>
      <c r="AG75">
        <f t="shared" si="5"/>
        <v>22.079787828000001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10.825815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11.55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0.19690717200000005</v>
      </c>
      <c r="AD76">
        <f t="shared" si="4"/>
        <v>22.178907828000003</v>
      </c>
      <c r="AE76">
        <v>0</v>
      </c>
      <c r="AF76" s="26"/>
      <c r="AG76">
        <f t="shared" si="5"/>
        <v>22.178907828000003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10.825815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9.3000000000000007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0.17710717200000003</v>
      </c>
      <c r="AD77">
        <f t="shared" si="4"/>
        <v>19.948707828000003</v>
      </c>
      <c r="AE77">
        <v>0</v>
      </c>
      <c r="AF77" s="26"/>
      <c r="AG77">
        <f t="shared" si="5"/>
        <v>19.948707828000003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10.825815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1.79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0.11101917200000001</v>
      </c>
      <c r="AD78">
        <f t="shared" si="4"/>
        <v>12.504795828000001</v>
      </c>
      <c r="AE78">
        <v>0</v>
      </c>
      <c r="AF78" s="26"/>
      <c r="AG78">
        <f t="shared" si="5"/>
        <v>12.504795828000001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10.825815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5.55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0.14410717200000001</v>
      </c>
      <c r="AD79">
        <f t="shared" si="4"/>
        <v>16.231707827999998</v>
      </c>
      <c r="AE79">
        <v>0</v>
      </c>
      <c r="AF79" s="26"/>
      <c r="AG79">
        <f t="shared" si="5"/>
        <v>16.231707827999998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10.825815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5.32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0.14208317200000001</v>
      </c>
      <c r="AD80">
        <f t="shared" si="4"/>
        <v>16.003731827999999</v>
      </c>
      <c r="AE80">
        <v>0</v>
      </c>
      <c r="AF80" s="26"/>
      <c r="AG80">
        <f t="shared" si="5"/>
        <v>16.003731827999999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10.825815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6.36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0.15123517200000003</v>
      </c>
      <c r="AD81">
        <f t="shared" si="4"/>
        <v>17.034579828000002</v>
      </c>
      <c r="AE81">
        <v>0</v>
      </c>
      <c r="AF81" s="26"/>
      <c r="AG81">
        <f t="shared" si="5"/>
        <v>17.034579828000002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10.825815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6.49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0.15237917200000001</v>
      </c>
      <c r="AD82">
        <f t="shared" si="4"/>
        <v>17.163435828000001</v>
      </c>
      <c r="AE82">
        <v>0</v>
      </c>
      <c r="AF82" s="26"/>
      <c r="AG82">
        <f t="shared" si="5"/>
        <v>17.163435828000001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10.825815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7.52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0.16144317200000002</v>
      </c>
      <c r="AD83">
        <f t="shared" si="4"/>
        <v>18.184371828000003</v>
      </c>
      <c r="AE83">
        <v>0</v>
      </c>
      <c r="AF83" s="26"/>
      <c r="AG83">
        <f t="shared" si="5"/>
        <v>18.184371828000003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10.825815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0.16478717200000001</v>
      </c>
      <c r="AD84">
        <f t="shared" si="4"/>
        <v>18.561027828</v>
      </c>
      <c r="AE84">
        <v>0</v>
      </c>
      <c r="AF84" s="26"/>
      <c r="AG84">
        <f t="shared" si="5"/>
        <v>18.561027828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10.825815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3.36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0.12483517200000001</v>
      </c>
      <c r="AD85">
        <f t="shared" si="4"/>
        <v>14.060979828000001</v>
      </c>
      <c r="AE85">
        <v>0</v>
      </c>
      <c r="AF85" s="26"/>
      <c r="AG85">
        <f t="shared" si="5"/>
        <v>14.060979828000001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10.825815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8.24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0.167779172</v>
      </c>
      <c r="AD86">
        <f t="shared" si="4"/>
        <v>18.898035828000001</v>
      </c>
      <c r="AE86">
        <v>0</v>
      </c>
      <c r="AF86" s="26"/>
      <c r="AG86">
        <f t="shared" si="5"/>
        <v>18.898035828000001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10.825815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8.86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0.17323517199999999</v>
      </c>
      <c r="AD87">
        <f t="shared" si="4"/>
        <v>19.512579828</v>
      </c>
      <c r="AE87">
        <v>0</v>
      </c>
      <c r="AF87" s="26"/>
      <c r="AG87">
        <f t="shared" si="5"/>
        <v>19.512579828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10.825815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0.17895517200000002</v>
      </c>
      <c r="AD88">
        <f t="shared" si="4"/>
        <v>20.156859828000002</v>
      </c>
      <c r="AE88">
        <v>0</v>
      </c>
      <c r="AF88" s="26"/>
      <c r="AG88">
        <f t="shared" si="5"/>
        <v>20.156859828000002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10.825815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7.9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0.16478717200000001</v>
      </c>
      <c r="AD89">
        <f t="shared" si="4"/>
        <v>18.561027828</v>
      </c>
      <c r="AE89">
        <v>0</v>
      </c>
      <c r="AF89" s="26"/>
      <c r="AG89">
        <f t="shared" si="5"/>
        <v>18.561027828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10.825815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0.155371172</v>
      </c>
      <c r="AD90">
        <f t="shared" si="4"/>
        <v>17.500443828000002</v>
      </c>
      <c r="AE90">
        <v>0</v>
      </c>
      <c r="AF90" s="26"/>
      <c r="AG90">
        <f t="shared" si="5"/>
        <v>17.500443828000002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10.825815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9.75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0.181067172</v>
      </c>
      <c r="AD91">
        <f t="shared" si="4"/>
        <v>20.394747828</v>
      </c>
      <c r="AE91">
        <v>0</v>
      </c>
      <c r="AF91" s="26"/>
      <c r="AG91">
        <f t="shared" si="5"/>
        <v>20.394747828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10.825815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5.03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0.13953117200000001</v>
      </c>
      <c r="AD92">
        <f t="shared" si="4"/>
        <v>15.716283828</v>
      </c>
      <c r="AE92">
        <v>0</v>
      </c>
      <c r="AF92" s="26"/>
      <c r="AG92">
        <f t="shared" si="5"/>
        <v>15.716283828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10.825815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9.82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0.181683172</v>
      </c>
      <c r="AD93">
        <f t="shared" si="4"/>
        <v>20.464131827999999</v>
      </c>
      <c r="AE93">
        <v>0</v>
      </c>
      <c r="AF93" s="26"/>
      <c r="AG93">
        <f t="shared" si="5"/>
        <v>20.464131827999999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10.825815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13.19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0.21133917200000002</v>
      </c>
      <c r="AD94">
        <f t="shared" si="4"/>
        <v>23.804475828000001</v>
      </c>
      <c r="AE94">
        <v>0</v>
      </c>
      <c r="AF94" s="26"/>
      <c r="AG94">
        <f t="shared" si="5"/>
        <v>23.804475828000001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10.825815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10.59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0.18845917200000004</v>
      </c>
      <c r="AD95">
        <f t="shared" si="4"/>
        <v>21.227355828</v>
      </c>
      <c r="AE95">
        <v>0</v>
      </c>
      <c r="AF95" s="26"/>
      <c r="AG95">
        <f t="shared" si="5"/>
        <v>21.227355828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10.825815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6.06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0.14859517200000003</v>
      </c>
      <c r="AD96">
        <f t="shared" si="4"/>
        <v>16.737219828000001</v>
      </c>
      <c r="AE96">
        <v>0</v>
      </c>
      <c r="AF96" s="26"/>
      <c r="AG96">
        <f t="shared" si="5"/>
        <v>16.737219828000001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10.825815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5.78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0.146131172</v>
      </c>
      <c r="AD97">
        <f t="shared" si="4"/>
        <v>16.459683827999999</v>
      </c>
      <c r="AE97">
        <v>0</v>
      </c>
      <c r="AF97" s="26"/>
      <c r="AG97">
        <f t="shared" si="5"/>
        <v>16.459683827999999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10.825815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4.91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0.13847517200000001</v>
      </c>
      <c r="AD98">
        <f t="shared" si="4"/>
        <v>15.597339828000001</v>
      </c>
      <c r="AE98">
        <v>0</v>
      </c>
      <c r="AF98" s="26"/>
      <c r="AG98">
        <f t="shared" si="5"/>
        <v>15.597339828000001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0.25925798875000028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0.20903000000000002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4.1209343010000007E-3</v>
      </c>
      <c r="AD99">
        <f t="shared" si="6"/>
        <v>0.46416705444900014</v>
      </c>
      <c r="AE99">
        <f t="shared" ref="AE99:AR99" si="8">SUM(AE3:AE98)/4000</f>
        <v>0</v>
      </c>
      <c r="AG99">
        <f t="shared" si="8"/>
        <v>0.46416705444900014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44799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'[1]26'!B5</f>
        <v>120</v>
      </c>
      <c r="C3" s="16">
        <f>'[1]26'!C5</f>
        <v>0</v>
      </c>
      <c r="D3" s="16">
        <f>'[1]26'!D5</f>
        <v>200</v>
      </c>
      <c r="E3" s="16">
        <f>'[1]26'!E5</f>
        <v>0</v>
      </c>
      <c r="F3" s="15">
        <f>SUM(B3:E3)</f>
        <v>320</v>
      </c>
      <c r="G3" s="15">
        <f>'[1]26'!H5</f>
        <v>120</v>
      </c>
      <c r="H3" s="16">
        <f>'[1]26'!I5</f>
        <v>0</v>
      </c>
      <c r="I3" s="16">
        <f>'[1]26'!J5</f>
        <v>34</v>
      </c>
      <c r="J3" s="16">
        <f>'[1]26'!K5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'[1]26'!B6</f>
        <v>120</v>
      </c>
      <c r="C4" s="16">
        <f>'[1]26'!C6</f>
        <v>0</v>
      </c>
      <c r="D4" s="16">
        <f>'[1]26'!D6</f>
        <v>200</v>
      </c>
      <c r="E4" s="16">
        <f>'[1]26'!E6</f>
        <v>0</v>
      </c>
      <c r="F4" s="15">
        <f>SUM(B4:E4)</f>
        <v>320</v>
      </c>
      <c r="G4" s="15">
        <f>'[1]26'!H6</f>
        <v>120</v>
      </c>
      <c r="H4" s="16">
        <f>'[1]26'!I6</f>
        <v>0</v>
      </c>
      <c r="I4" s="16">
        <f>'[1]26'!J6</f>
        <v>34</v>
      </c>
      <c r="J4" s="16">
        <f>'[1]26'!K6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'[1]26'!B7</f>
        <v>120</v>
      </c>
      <c r="C5" s="16">
        <f>'[1]26'!C7</f>
        <v>0</v>
      </c>
      <c r="D5" s="16">
        <f>'[1]26'!D7</f>
        <v>200</v>
      </c>
      <c r="E5" s="16">
        <f>'[1]26'!E7</f>
        <v>0</v>
      </c>
      <c r="F5" s="15">
        <f t="shared" ref="F5:F68" si="6">SUM(B5:E5)</f>
        <v>320</v>
      </c>
      <c r="G5" s="15">
        <f>'[1]26'!H7</f>
        <v>120</v>
      </c>
      <c r="H5" s="16">
        <f>'[1]26'!I7</f>
        <v>0</v>
      </c>
      <c r="I5" s="16">
        <f>'[1]26'!J7</f>
        <v>34</v>
      </c>
      <c r="J5" s="16">
        <f>'[1]26'!K7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'[1]26'!B8</f>
        <v>120</v>
      </c>
      <c r="C6" s="16">
        <f>'[1]26'!C8</f>
        <v>0</v>
      </c>
      <c r="D6" s="16">
        <f>'[1]26'!D8</f>
        <v>200</v>
      </c>
      <c r="E6" s="16">
        <f>'[1]26'!E8</f>
        <v>0</v>
      </c>
      <c r="F6" s="15">
        <f t="shared" si="6"/>
        <v>320</v>
      </c>
      <c r="G6" s="15">
        <f>'[1]26'!H8</f>
        <v>120</v>
      </c>
      <c r="H6" s="16">
        <f>'[1]26'!I8</f>
        <v>0</v>
      </c>
      <c r="I6" s="16">
        <f>'[1]26'!J8</f>
        <v>35</v>
      </c>
      <c r="J6" s="16">
        <f>'[1]26'!K8</f>
        <v>0</v>
      </c>
      <c r="K6" s="15">
        <f t="shared" si="4"/>
        <v>155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35</v>
      </c>
      <c r="P6" s="16">
        <f t="shared" si="3"/>
        <v>0</v>
      </c>
      <c r="Q6" s="17">
        <f t="shared" si="5"/>
        <v>155</v>
      </c>
    </row>
    <row r="7" spans="1:18">
      <c r="A7" s="8" t="s">
        <v>49</v>
      </c>
      <c r="B7" s="15">
        <f>'[1]26'!B9</f>
        <v>120</v>
      </c>
      <c r="C7" s="16">
        <f>'[1]26'!C9</f>
        <v>0</v>
      </c>
      <c r="D7" s="16">
        <f>'[1]26'!D9</f>
        <v>200</v>
      </c>
      <c r="E7" s="16">
        <f>'[1]26'!E9</f>
        <v>0</v>
      </c>
      <c r="F7" s="15">
        <f t="shared" si="6"/>
        <v>320</v>
      </c>
      <c r="G7" s="15">
        <f>'[1]26'!H9</f>
        <v>120</v>
      </c>
      <c r="H7" s="16">
        <f>'[1]26'!I9</f>
        <v>0</v>
      </c>
      <c r="I7" s="16">
        <f>'[1]26'!J9</f>
        <v>35</v>
      </c>
      <c r="J7" s="16">
        <f>'[1]26'!K9</f>
        <v>0</v>
      </c>
      <c r="K7" s="15">
        <f t="shared" si="4"/>
        <v>155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35</v>
      </c>
      <c r="P7" s="16">
        <f t="shared" si="3"/>
        <v>0</v>
      </c>
      <c r="Q7" s="17">
        <f t="shared" si="5"/>
        <v>155</v>
      </c>
    </row>
    <row r="8" spans="1:18">
      <c r="A8" s="8" t="s">
        <v>50</v>
      </c>
      <c r="B8" s="15">
        <f>'[1]26'!B10</f>
        <v>120</v>
      </c>
      <c r="C8" s="16">
        <f>'[1]26'!C10</f>
        <v>0</v>
      </c>
      <c r="D8" s="16">
        <f>'[1]26'!D10</f>
        <v>200</v>
      </c>
      <c r="E8" s="16">
        <f>'[1]26'!E10</f>
        <v>0</v>
      </c>
      <c r="F8" s="15">
        <f t="shared" si="6"/>
        <v>320</v>
      </c>
      <c r="G8" s="15">
        <f>'[1]26'!H10</f>
        <v>120</v>
      </c>
      <c r="H8" s="16">
        <f>'[1]26'!I10</f>
        <v>0</v>
      </c>
      <c r="I8" s="16">
        <f>'[1]26'!J10</f>
        <v>35</v>
      </c>
      <c r="J8" s="16">
        <f>'[1]26'!K10</f>
        <v>0</v>
      </c>
      <c r="K8" s="15">
        <f t="shared" si="4"/>
        <v>155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35</v>
      </c>
      <c r="P8" s="16">
        <f t="shared" si="3"/>
        <v>0</v>
      </c>
      <c r="Q8" s="17">
        <f t="shared" si="5"/>
        <v>155</v>
      </c>
    </row>
    <row r="9" spans="1:18">
      <c r="A9" s="8" t="s">
        <v>51</v>
      </c>
      <c r="B9" s="15">
        <f>'[1]26'!B11</f>
        <v>120</v>
      </c>
      <c r="C9" s="16">
        <f>'[1]26'!C11</f>
        <v>0</v>
      </c>
      <c r="D9" s="16">
        <f>'[1]26'!D11</f>
        <v>200</v>
      </c>
      <c r="E9" s="16">
        <f>'[1]26'!E11</f>
        <v>0</v>
      </c>
      <c r="F9" s="15">
        <f t="shared" si="6"/>
        <v>320</v>
      </c>
      <c r="G9" s="15">
        <f>'[1]26'!H11</f>
        <v>120</v>
      </c>
      <c r="H9" s="16">
        <f>'[1]26'!I11</f>
        <v>0</v>
      </c>
      <c r="I9" s="16">
        <f>'[1]26'!J11</f>
        <v>35</v>
      </c>
      <c r="J9" s="16">
        <f>'[1]26'!K11</f>
        <v>0</v>
      </c>
      <c r="K9" s="15">
        <f t="shared" si="4"/>
        <v>155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35</v>
      </c>
      <c r="P9" s="16">
        <f t="shared" si="3"/>
        <v>0</v>
      </c>
      <c r="Q9" s="17">
        <f t="shared" si="5"/>
        <v>155</v>
      </c>
    </row>
    <row r="10" spans="1:18">
      <c r="A10" s="8" t="s">
        <v>52</v>
      </c>
      <c r="B10" s="15">
        <f>'[1]26'!B12</f>
        <v>120</v>
      </c>
      <c r="C10" s="16">
        <f>'[1]26'!C12</f>
        <v>0</v>
      </c>
      <c r="D10" s="16">
        <f>'[1]26'!D12</f>
        <v>200</v>
      </c>
      <c r="E10" s="16">
        <f>'[1]26'!E12</f>
        <v>0</v>
      </c>
      <c r="F10" s="15">
        <f t="shared" si="6"/>
        <v>320</v>
      </c>
      <c r="G10" s="15">
        <f>'[1]26'!H12</f>
        <v>120</v>
      </c>
      <c r="H10" s="16">
        <f>'[1]26'!I12</f>
        <v>0</v>
      </c>
      <c r="I10" s="16">
        <f>'[1]26'!J12</f>
        <v>35</v>
      </c>
      <c r="J10" s="16">
        <f>'[1]26'!K12</f>
        <v>0</v>
      </c>
      <c r="K10" s="15">
        <f t="shared" si="4"/>
        <v>155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35</v>
      </c>
      <c r="P10" s="16">
        <f t="shared" si="3"/>
        <v>0</v>
      </c>
      <c r="Q10" s="17">
        <f t="shared" si="5"/>
        <v>155</v>
      </c>
    </row>
    <row r="11" spans="1:18">
      <c r="A11" s="8" t="s">
        <v>53</v>
      </c>
      <c r="B11" s="15">
        <f>'[1]26'!B13</f>
        <v>120</v>
      </c>
      <c r="C11" s="16">
        <f>'[1]26'!C13</f>
        <v>0</v>
      </c>
      <c r="D11" s="16">
        <f>'[1]26'!D13</f>
        <v>200</v>
      </c>
      <c r="E11" s="16">
        <f>'[1]26'!E13</f>
        <v>0</v>
      </c>
      <c r="F11" s="15">
        <f t="shared" si="6"/>
        <v>320</v>
      </c>
      <c r="G11" s="15">
        <f>'[1]26'!H13</f>
        <v>120</v>
      </c>
      <c r="H11" s="16">
        <f>'[1]26'!I13</f>
        <v>0</v>
      </c>
      <c r="I11" s="16">
        <f>'[1]26'!J13</f>
        <v>36</v>
      </c>
      <c r="J11" s="16">
        <f>'[1]26'!K13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'[1]26'!B14</f>
        <v>120</v>
      </c>
      <c r="C12" s="16">
        <f>'[1]26'!C14</f>
        <v>0</v>
      </c>
      <c r="D12" s="16">
        <f>'[1]26'!D14</f>
        <v>200</v>
      </c>
      <c r="E12" s="16">
        <f>'[1]26'!E14</f>
        <v>0</v>
      </c>
      <c r="F12" s="15">
        <f t="shared" si="6"/>
        <v>320</v>
      </c>
      <c r="G12" s="15">
        <f>'[1]26'!H14</f>
        <v>120</v>
      </c>
      <c r="H12" s="16">
        <f>'[1]26'!I14</f>
        <v>0</v>
      </c>
      <c r="I12" s="16">
        <f>'[1]26'!J14</f>
        <v>36</v>
      </c>
      <c r="J12" s="16">
        <f>'[1]26'!K14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'[1]26'!B15</f>
        <v>120</v>
      </c>
      <c r="C13" s="16">
        <f>'[1]26'!C15</f>
        <v>0</v>
      </c>
      <c r="D13" s="16">
        <f>'[1]26'!D15</f>
        <v>200</v>
      </c>
      <c r="E13" s="16">
        <f>'[1]26'!E15</f>
        <v>0</v>
      </c>
      <c r="F13" s="15">
        <f t="shared" si="6"/>
        <v>320</v>
      </c>
      <c r="G13" s="15">
        <f>'[1]26'!H15</f>
        <v>120</v>
      </c>
      <c r="H13" s="16">
        <f>'[1]26'!I15</f>
        <v>0</v>
      </c>
      <c r="I13" s="16">
        <f>'[1]26'!J15</f>
        <v>36</v>
      </c>
      <c r="J13" s="16">
        <f>'[1]26'!K15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'[1]26'!B16</f>
        <v>120</v>
      </c>
      <c r="C14" s="16">
        <f>'[1]26'!C16</f>
        <v>0</v>
      </c>
      <c r="D14" s="16">
        <f>'[1]26'!D16</f>
        <v>200</v>
      </c>
      <c r="E14" s="16">
        <f>'[1]26'!E16</f>
        <v>0</v>
      </c>
      <c r="F14" s="15">
        <f t="shared" si="6"/>
        <v>320</v>
      </c>
      <c r="G14" s="15">
        <f>'[1]26'!H16</f>
        <v>120</v>
      </c>
      <c r="H14" s="16">
        <f>'[1]26'!I16</f>
        <v>0</v>
      </c>
      <c r="I14" s="16">
        <f>'[1]26'!J16</f>
        <v>36</v>
      </c>
      <c r="J14" s="16">
        <f>'[1]26'!K16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'[1]26'!B17</f>
        <v>120</v>
      </c>
      <c r="C15" s="16">
        <f>'[1]26'!C17</f>
        <v>0</v>
      </c>
      <c r="D15" s="16">
        <f>'[1]26'!D17</f>
        <v>200</v>
      </c>
      <c r="E15" s="16">
        <f>'[1]26'!E17</f>
        <v>0</v>
      </c>
      <c r="F15" s="15">
        <f t="shared" si="6"/>
        <v>320</v>
      </c>
      <c r="G15" s="15">
        <f>'[1]26'!H17</f>
        <v>120</v>
      </c>
      <c r="H15" s="16">
        <f>'[1]26'!I17</f>
        <v>0</v>
      </c>
      <c r="I15" s="16">
        <f>'[1]26'!J17</f>
        <v>36</v>
      </c>
      <c r="J15" s="16">
        <f>'[1]26'!K17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'[1]26'!B18</f>
        <v>120</v>
      </c>
      <c r="C16" s="16">
        <f>'[1]26'!C18</f>
        <v>0</v>
      </c>
      <c r="D16" s="16">
        <f>'[1]26'!D18</f>
        <v>200</v>
      </c>
      <c r="E16" s="16">
        <f>'[1]26'!E18</f>
        <v>0</v>
      </c>
      <c r="F16" s="15">
        <f t="shared" si="6"/>
        <v>320</v>
      </c>
      <c r="G16" s="15">
        <f>'[1]26'!H18</f>
        <v>120</v>
      </c>
      <c r="H16" s="16">
        <f>'[1]26'!I18</f>
        <v>0</v>
      </c>
      <c r="I16" s="16">
        <f>'[1]26'!J18</f>
        <v>36</v>
      </c>
      <c r="J16" s="16">
        <f>'[1]26'!K18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'[1]26'!B19</f>
        <v>120</v>
      </c>
      <c r="C17" s="16">
        <f>'[1]26'!C19</f>
        <v>0</v>
      </c>
      <c r="D17" s="16">
        <f>'[1]26'!D19</f>
        <v>200</v>
      </c>
      <c r="E17" s="16">
        <f>'[1]26'!E19</f>
        <v>0</v>
      </c>
      <c r="F17" s="15">
        <f t="shared" si="6"/>
        <v>320</v>
      </c>
      <c r="G17" s="15">
        <f>'[1]26'!H19</f>
        <v>120</v>
      </c>
      <c r="H17" s="16">
        <f>'[1]26'!I19</f>
        <v>0</v>
      </c>
      <c r="I17" s="16">
        <f>'[1]26'!J19</f>
        <v>36</v>
      </c>
      <c r="J17" s="16">
        <f>'[1]26'!K19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'[1]26'!B20</f>
        <v>120</v>
      </c>
      <c r="C18" s="16">
        <f>'[1]26'!C20</f>
        <v>0</v>
      </c>
      <c r="D18" s="16">
        <f>'[1]26'!D20</f>
        <v>200</v>
      </c>
      <c r="E18" s="16">
        <f>'[1]26'!E20</f>
        <v>0</v>
      </c>
      <c r="F18" s="15">
        <f t="shared" si="6"/>
        <v>320</v>
      </c>
      <c r="G18" s="15">
        <f>'[1]26'!H20</f>
        <v>120</v>
      </c>
      <c r="H18" s="16">
        <f>'[1]26'!I20</f>
        <v>0</v>
      </c>
      <c r="I18" s="16">
        <f>'[1]26'!J20</f>
        <v>36</v>
      </c>
      <c r="J18" s="16">
        <f>'[1]26'!K20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'[1]26'!B21</f>
        <v>120</v>
      </c>
      <c r="C19" s="16">
        <f>'[1]26'!C21</f>
        <v>0</v>
      </c>
      <c r="D19" s="16">
        <f>'[1]26'!D21</f>
        <v>200</v>
      </c>
      <c r="E19" s="16">
        <f>'[1]26'!E21</f>
        <v>0</v>
      </c>
      <c r="F19" s="15">
        <f t="shared" si="6"/>
        <v>320</v>
      </c>
      <c r="G19" s="15">
        <f>'[1]26'!H21</f>
        <v>120</v>
      </c>
      <c r="H19" s="16">
        <f>'[1]26'!I21</f>
        <v>0</v>
      </c>
      <c r="I19" s="16">
        <f>'[1]26'!J21</f>
        <v>36</v>
      </c>
      <c r="J19" s="16">
        <f>'[1]26'!K21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'[1]26'!B22</f>
        <v>120</v>
      </c>
      <c r="C20" s="16">
        <f>'[1]26'!C22</f>
        <v>0</v>
      </c>
      <c r="D20" s="16">
        <f>'[1]26'!D22</f>
        <v>200</v>
      </c>
      <c r="E20" s="16">
        <f>'[1]26'!E22</f>
        <v>0</v>
      </c>
      <c r="F20" s="15">
        <f t="shared" si="6"/>
        <v>320</v>
      </c>
      <c r="G20" s="15">
        <f>'[1]26'!H22</f>
        <v>120</v>
      </c>
      <c r="H20" s="16">
        <f>'[1]26'!I22</f>
        <v>0</v>
      </c>
      <c r="I20" s="16">
        <f>'[1]26'!J22</f>
        <v>36</v>
      </c>
      <c r="J20" s="16">
        <f>'[1]26'!K22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'[1]26'!B23</f>
        <v>120</v>
      </c>
      <c r="C21" s="16">
        <f>'[1]26'!C23</f>
        <v>0</v>
      </c>
      <c r="D21" s="16">
        <f>'[1]26'!D23</f>
        <v>200</v>
      </c>
      <c r="E21" s="16">
        <f>'[1]26'!E23</f>
        <v>0</v>
      </c>
      <c r="F21" s="15">
        <f t="shared" si="6"/>
        <v>320</v>
      </c>
      <c r="G21" s="15">
        <f>'[1]26'!H23</f>
        <v>120</v>
      </c>
      <c r="H21" s="16">
        <f>'[1]26'!I23</f>
        <v>0</v>
      </c>
      <c r="I21" s="16">
        <f>'[1]26'!J23</f>
        <v>36</v>
      </c>
      <c r="J21" s="16">
        <f>'[1]26'!K23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'[1]26'!B24</f>
        <v>120</v>
      </c>
      <c r="C22" s="16">
        <f>'[1]26'!C24</f>
        <v>0</v>
      </c>
      <c r="D22" s="16">
        <f>'[1]26'!D24</f>
        <v>200</v>
      </c>
      <c r="E22" s="16">
        <f>'[1]26'!E24</f>
        <v>0</v>
      </c>
      <c r="F22" s="15">
        <f t="shared" si="6"/>
        <v>320</v>
      </c>
      <c r="G22" s="15">
        <f>'[1]26'!H24</f>
        <v>120</v>
      </c>
      <c r="H22" s="16">
        <f>'[1]26'!I24</f>
        <v>0</v>
      </c>
      <c r="I22" s="16">
        <f>'[1]26'!J24</f>
        <v>36</v>
      </c>
      <c r="J22" s="16">
        <f>'[1]26'!K24</f>
        <v>0</v>
      </c>
      <c r="K22" s="15">
        <f t="shared" si="4"/>
        <v>156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36</v>
      </c>
      <c r="P22" s="16">
        <f t="shared" si="3"/>
        <v>0</v>
      </c>
      <c r="Q22" s="17">
        <f t="shared" si="5"/>
        <v>156</v>
      </c>
    </row>
    <row r="23" spans="1:17">
      <c r="A23" s="8" t="s">
        <v>65</v>
      </c>
      <c r="B23" s="15">
        <f>'[1]26'!B25</f>
        <v>120</v>
      </c>
      <c r="C23" s="16">
        <f>'[1]26'!C25</f>
        <v>0</v>
      </c>
      <c r="D23" s="16">
        <f>'[1]26'!D25</f>
        <v>200</v>
      </c>
      <c r="E23" s="16">
        <f>'[1]26'!E25</f>
        <v>0</v>
      </c>
      <c r="F23" s="15">
        <f t="shared" si="6"/>
        <v>320</v>
      </c>
      <c r="G23" s="15">
        <f>'[1]26'!H25</f>
        <v>120</v>
      </c>
      <c r="H23" s="16">
        <f>'[1]26'!I25</f>
        <v>0</v>
      </c>
      <c r="I23" s="16">
        <f>'[1]26'!J25</f>
        <v>37</v>
      </c>
      <c r="J23" s="16">
        <f>'[1]26'!K25</f>
        <v>0</v>
      </c>
      <c r="K23" s="15">
        <f t="shared" si="4"/>
        <v>157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37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'[1]26'!B26</f>
        <v>120</v>
      </c>
      <c r="C24" s="16">
        <f>'[1]26'!C26</f>
        <v>0</v>
      </c>
      <c r="D24" s="16">
        <f>'[1]26'!D26</f>
        <v>200</v>
      </c>
      <c r="E24" s="16">
        <f>'[1]26'!E26</f>
        <v>0</v>
      </c>
      <c r="F24" s="15">
        <f t="shared" si="6"/>
        <v>320</v>
      </c>
      <c r="G24" s="15">
        <f>'[1]26'!H26</f>
        <v>120</v>
      </c>
      <c r="H24" s="16">
        <f>'[1]26'!I26</f>
        <v>0</v>
      </c>
      <c r="I24" s="16">
        <f>'[1]26'!J26</f>
        <v>37</v>
      </c>
      <c r="J24" s="16">
        <f>'[1]26'!K26</f>
        <v>0</v>
      </c>
      <c r="K24" s="15">
        <f t="shared" si="4"/>
        <v>157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37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'[1]26'!B27</f>
        <v>120</v>
      </c>
      <c r="C25" s="16">
        <f>'[1]26'!C27</f>
        <v>0</v>
      </c>
      <c r="D25" s="16">
        <f>'[1]26'!D27</f>
        <v>200</v>
      </c>
      <c r="E25" s="16">
        <f>'[1]26'!E27</f>
        <v>0</v>
      </c>
      <c r="F25" s="15">
        <f t="shared" si="6"/>
        <v>320</v>
      </c>
      <c r="G25" s="15">
        <f>'[1]26'!H27</f>
        <v>120</v>
      </c>
      <c r="H25" s="16">
        <f>'[1]26'!I27</f>
        <v>0</v>
      </c>
      <c r="I25" s="16">
        <f>'[1]26'!J27</f>
        <v>37</v>
      </c>
      <c r="J25" s="16">
        <f>'[1]26'!K27</f>
        <v>0</v>
      </c>
      <c r="K25" s="15">
        <f t="shared" si="4"/>
        <v>157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37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'[1]26'!B28</f>
        <v>120</v>
      </c>
      <c r="C26" s="16">
        <f>'[1]26'!C28</f>
        <v>0</v>
      </c>
      <c r="D26" s="16">
        <f>'[1]26'!D28</f>
        <v>200</v>
      </c>
      <c r="E26" s="16">
        <f>'[1]26'!E28</f>
        <v>0</v>
      </c>
      <c r="F26" s="15">
        <f t="shared" si="6"/>
        <v>320</v>
      </c>
      <c r="G26" s="15">
        <f>'[1]26'!H28</f>
        <v>120</v>
      </c>
      <c r="H26" s="16">
        <f>'[1]26'!I28</f>
        <v>0</v>
      </c>
      <c r="I26" s="16">
        <f>'[1]26'!J28</f>
        <v>37</v>
      </c>
      <c r="J26" s="16">
        <f>'[1]26'!K28</f>
        <v>0</v>
      </c>
      <c r="K26" s="15">
        <f t="shared" si="4"/>
        <v>157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37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'[1]26'!B29</f>
        <v>120</v>
      </c>
      <c r="C27" s="16">
        <f>'[1]26'!C29</f>
        <v>0</v>
      </c>
      <c r="D27" s="16">
        <f>'[1]26'!D29</f>
        <v>200</v>
      </c>
      <c r="E27" s="16">
        <f>'[1]26'!E29</f>
        <v>0</v>
      </c>
      <c r="F27" s="15">
        <f t="shared" si="6"/>
        <v>320</v>
      </c>
      <c r="G27" s="15">
        <f>'[1]26'!H29</f>
        <v>120</v>
      </c>
      <c r="H27" s="16">
        <f>'[1]26'!I29</f>
        <v>0</v>
      </c>
      <c r="I27" s="16">
        <f>'[1]26'!J29</f>
        <v>36</v>
      </c>
      <c r="J27" s="16">
        <f>'[1]26'!K29</f>
        <v>0</v>
      </c>
      <c r="K27" s="15">
        <f t="shared" si="4"/>
        <v>156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36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'[1]26'!B30</f>
        <v>120</v>
      </c>
      <c r="C28" s="16">
        <f>'[1]26'!C30</f>
        <v>0</v>
      </c>
      <c r="D28" s="16">
        <f>'[1]26'!D30</f>
        <v>200</v>
      </c>
      <c r="E28" s="16">
        <f>'[1]26'!E30</f>
        <v>0</v>
      </c>
      <c r="F28" s="15">
        <f t="shared" si="6"/>
        <v>320</v>
      </c>
      <c r="G28" s="15">
        <f>'[1]26'!H30</f>
        <v>120</v>
      </c>
      <c r="H28" s="16">
        <f>'[1]26'!I30</f>
        <v>0</v>
      </c>
      <c r="I28" s="16">
        <f>'[1]26'!J30</f>
        <v>36</v>
      </c>
      <c r="J28" s="16">
        <f>'[1]26'!K30</f>
        <v>0</v>
      </c>
      <c r="K28" s="15">
        <f t="shared" si="4"/>
        <v>156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36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'[1]26'!B31</f>
        <v>120</v>
      </c>
      <c r="C29" s="16">
        <f>'[1]26'!C31</f>
        <v>0</v>
      </c>
      <c r="D29" s="16">
        <f>'[1]26'!D31</f>
        <v>200</v>
      </c>
      <c r="E29" s="16">
        <f>'[1]26'!E31</f>
        <v>0</v>
      </c>
      <c r="F29" s="15">
        <f t="shared" si="6"/>
        <v>320</v>
      </c>
      <c r="G29" s="15">
        <f>'[1]26'!H31</f>
        <v>120</v>
      </c>
      <c r="H29" s="16">
        <f>'[1]26'!I31</f>
        <v>0</v>
      </c>
      <c r="I29" s="16">
        <f>'[1]26'!J31</f>
        <v>36</v>
      </c>
      <c r="J29" s="16">
        <f>'[1]26'!K31</f>
        <v>0</v>
      </c>
      <c r="K29" s="15">
        <f t="shared" si="4"/>
        <v>156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36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'[1]26'!B32</f>
        <v>120</v>
      </c>
      <c r="C30" s="16">
        <f>'[1]26'!C32</f>
        <v>0</v>
      </c>
      <c r="D30" s="16">
        <f>'[1]26'!D32</f>
        <v>200</v>
      </c>
      <c r="E30" s="16">
        <f>'[1]26'!E32</f>
        <v>0</v>
      </c>
      <c r="F30" s="15">
        <f t="shared" si="6"/>
        <v>320</v>
      </c>
      <c r="G30" s="15">
        <f>'[1]26'!H32</f>
        <v>120</v>
      </c>
      <c r="H30" s="16">
        <f>'[1]26'!I32</f>
        <v>0</v>
      </c>
      <c r="I30" s="16">
        <f>'[1]26'!J32</f>
        <v>36</v>
      </c>
      <c r="J30" s="16">
        <f>'[1]26'!K32</f>
        <v>0</v>
      </c>
      <c r="K30" s="15">
        <f t="shared" si="4"/>
        <v>156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36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'[1]26'!B33</f>
        <v>120</v>
      </c>
      <c r="C31" s="16">
        <f>'[1]26'!C33</f>
        <v>0</v>
      </c>
      <c r="D31" s="16">
        <f>'[1]26'!D33</f>
        <v>200</v>
      </c>
      <c r="E31" s="16">
        <f>'[1]26'!E33</f>
        <v>0</v>
      </c>
      <c r="F31" s="15">
        <f t="shared" si="6"/>
        <v>320</v>
      </c>
      <c r="G31" s="15">
        <f>'[1]26'!H33</f>
        <v>120</v>
      </c>
      <c r="H31" s="16">
        <f>'[1]26'!I33</f>
        <v>0</v>
      </c>
      <c r="I31" s="16">
        <f>'[1]26'!J33</f>
        <v>34</v>
      </c>
      <c r="J31" s="16">
        <f>'[1]26'!K33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'[1]26'!B34</f>
        <v>120</v>
      </c>
      <c r="C32" s="16">
        <f>'[1]26'!C34</f>
        <v>0</v>
      </c>
      <c r="D32" s="16">
        <f>'[1]26'!D34</f>
        <v>200</v>
      </c>
      <c r="E32" s="16">
        <f>'[1]26'!E34</f>
        <v>0</v>
      </c>
      <c r="F32" s="15">
        <f t="shared" si="6"/>
        <v>320</v>
      </c>
      <c r="G32" s="15">
        <f>'[1]26'!H34</f>
        <v>120</v>
      </c>
      <c r="H32" s="16">
        <f>'[1]26'!I34</f>
        <v>0</v>
      </c>
      <c r="I32" s="16">
        <f>'[1]26'!J34</f>
        <v>34</v>
      </c>
      <c r="J32" s="16">
        <f>'[1]26'!K34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'[1]26'!B35</f>
        <v>120</v>
      </c>
      <c r="C33" s="16">
        <f>'[1]26'!C35</f>
        <v>0</v>
      </c>
      <c r="D33" s="16">
        <f>'[1]26'!D35</f>
        <v>200</v>
      </c>
      <c r="E33" s="16">
        <f>'[1]26'!E35</f>
        <v>0</v>
      </c>
      <c r="F33" s="15">
        <f t="shared" si="6"/>
        <v>320</v>
      </c>
      <c r="G33" s="15">
        <f>'[1]26'!H35</f>
        <v>120</v>
      </c>
      <c r="H33" s="16">
        <f>'[1]26'!I35</f>
        <v>0</v>
      </c>
      <c r="I33" s="16">
        <f>'[1]26'!J35</f>
        <v>34</v>
      </c>
      <c r="J33" s="16">
        <f>'[1]26'!K35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'[1]26'!B36</f>
        <v>120</v>
      </c>
      <c r="C34" s="16">
        <f>'[1]26'!C36</f>
        <v>0</v>
      </c>
      <c r="D34" s="16">
        <f>'[1]26'!D36</f>
        <v>200</v>
      </c>
      <c r="E34" s="16">
        <f>'[1]26'!E36</f>
        <v>0</v>
      </c>
      <c r="F34" s="15">
        <f t="shared" si="6"/>
        <v>320</v>
      </c>
      <c r="G34" s="15">
        <f>'[1]26'!H36</f>
        <v>120</v>
      </c>
      <c r="H34" s="16">
        <f>'[1]26'!I36</f>
        <v>0</v>
      </c>
      <c r="I34" s="16">
        <f>'[1]26'!J36</f>
        <v>34</v>
      </c>
      <c r="J34" s="16">
        <f>'[1]26'!K36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'[1]26'!B37</f>
        <v>120</v>
      </c>
      <c r="C35" s="16">
        <f>'[1]26'!C37</f>
        <v>0</v>
      </c>
      <c r="D35" s="16">
        <f>'[1]26'!D37</f>
        <v>200</v>
      </c>
      <c r="E35" s="16">
        <f>'[1]26'!E37</f>
        <v>0</v>
      </c>
      <c r="F35" s="15">
        <f t="shared" si="6"/>
        <v>320</v>
      </c>
      <c r="G35" s="15">
        <f>'[1]26'!H37</f>
        <v>120</v>
      </c>
      <c r="H35" s="16">
        <f>'[1]26'!I37</f>
        <v>0</v>
      </c>
      <c r="I35" s="16">
        <f>'[1]26'!J37</f>
        <v>34</v>
      </c>
      <c r="J35" s="16">
        <f>'[1]26'!K37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'[1]26'!B38</f>
        <v>120</v>
      </c>
      <c r="C36" s="16">
        <f>'[1]26'!C38</f>
        <v>0</v>
      </c>
      <c r="D36" s="16">
        <f>'[1]26'!D38</f>
        <v>200</v>
      </c>
      <c r="E36" s="16">
        <f>'[1]26'!E38</f>
        <v>0</v>
      </c>
      <c r="F36" s="15">
        <f t="shared" si="6"/>
        <v>320</v>
      </c>
      <c r="G36" s="15">
        <f>'[1]26'!H38</f>
        <v>120</v>
      </c>
      <c r="H36" s="16">
        <f>'[1]26'!I38</f>
        <v>0</v>
      </c>
      <c r="I36" s="16">
        <f>'[1]26'!J38</f>
        <v>34</v>
      </c>
      <c r="J36" s="16">
        <f>'[1]26'!K38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'[1]26'!B39</f>
        <v>120</v>
      </c>
      <c r="C37" s="16">
        <f>'[1]26'!C39</f>
        <v>0</v>
      </c>
      <c r="D37" s="16">
        <f>'[1]26'!D39</f>
        <v>200</v>
      </c>
      <c r="E37" s="16">
        <f>'[1]26'!E39</f>
        <v>0</v>
      </c>
      <c r="F37" s="15">
        <f t="shared" si="6"/>
        <v>320</v>
      </c>
      <c r="G37" s="15">
        <f>'[1]26'!H39</f>
        <v>120</v>
      </c>
      <c r="H37" s="16">
        <f>'[1]26'!I39</f>
        <v>0</v>
      </c>
      <c r="I37" s="16">
        <f>'[1]26'!J39</f>
        <v>34</v>
      </c>
      <c r="J37" s="16">
        <f>'[1]26'!K39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'[1]26'!B40</f>
        <v>120</v>
      </c>
      <c r="C38" s="16">
        <f>'[1]26'!C40</f>
        <v>0</v>
      </c>
      <c r="D38" s="16">
        <f>'[1]26'!D40</f>
        <v>200</v>
      </c>
      <c r="E38" s="16">
        <f>'[1]26'!E40</f>
        <v>0</v>
      </c>
      <c r="F38" s="15">
        <f t="shared" si="6"/>
        <v>320</v>
      </c>
      <c r="G38" s="15">
        <f>'[1]26'!H40</f>
        <v>120</v>
      </c>
      <c r="H38" s="16">
        <f>'[1]26'!I40</f>
        <v>0</v>
      </c>
      <c r="I38" s="16">
        <f>'[1]26'!J40</f>
        <v>34</v>
      </c>
      <c r="J38" s="16">
        <f>'[1]26'!K40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'[1]26'!B41</f>
        <v>120</v>
      </c>
      <c r="C39" s="16">
        <f>'[1]26'!C41</f>
        <v>0</v>
      </c>
      <c r="D39" s="16">
        <f>'[1]26'!D41</f>
        <v>200</v>
      </c>
      <c r="E39" s="16">
        <f>'[1]26'!E41</f>
        <v>0</v>
      </c>
      <c r="F39" s="15">
        <f t="shared" si="6"/>
        <v>320</v>
      </c>
      <c r="G39" s="15">
        <f>'[1]26'!H41</f>
        <v>120</v>
      </c>
      <c r="H39" s="16">
        <f>'[1]26'!I41</f>
        <v>0</v>
      </c>
      <c r="I39" s="16">
        <f>'[1]26'!J41</f>
        <v>34</v>
      </c>
      <c r="J39" s="16">
        <f>'[1]26'!K41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'[1]26'!B42</f>
        <v>120</v>
      </c>
      <c r="C40" s="16">
        <f>'[1]26'!C42</f>
        <v>0</v>
      </c>
      <c r="D40" s="16">
        <f>'[1]26'!D42</f>
        <v>200</v>
      </c>
      <c r="E40" s="16">
        <f>'[1]26'!E42</f>
        <v>0</v>
      </c>
      <c r="F40" s="15">
        <f t="shared" si="6"/>
        <v>320</v>
      </c>
      <c r="G40" s="15">
        <f>'[1]26'!H42</f>
        <v>120</v>
      </c>
      <c r="H40" s="16">
        <f>'[1]26'!I42</f>
        <v>0</v>
      </c>
      <c r="I40" s="16">
        <f>'[1]26'!J42</f>
        <v>34</v>
      </c>
      <c r="J40" s="16">
        <f>'[1]26'!K42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'[1]26'!B43</f>
        <v>120</v>
      </c>
      <c r="C41" s="16">
        <f>'[1]26'!C43</f>
        <v>0</v>
      </c>
      <c r="D41" s="16">
        <f>'[1]26'!D43</f>
        <v>200</v>
      </c>
      <c r="E41" s="16">
        <f>'[1]26'!E43</f>
        <v>0</v>
      </c>
      <c r="F41" s="15">
        <f t="shared" si="6"/>
        <v>320</v>
      </c>
      <c r="G41" s="15">
        <f>'[1]26'!H43</f>
        <v>120</v>
      </c>
      <c r="H41" s="16">
        <f>'[1]26'!I43</f>
        <v>0</v>
      </c>
      <c r="I41" s="16">
        <f>'[1]26'!J43</f>
        <v>34</v>
      </c>
      <c r="J41" s="16">
        <f>'[1]26'!K43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'[1]26'!B44</f>
        <v>120</v>
      </c>
      <c r="C42" s="16">
        <f>'[1]26'!C44</f>
        <v>0</v>
      </c>
      <c r="D42" s="16">
        <f>'[1]26'!D44</f>
        <v>200</v>
      </c>
      <c r="E42" s="16">
        <f>'[1]26'!E44</f>
        <v>0</v>
      </c>
      <c r="F42" s="15">
        <f t="shared" si="6"/>
        <v>320</v>
      </c>
      <c r="G42" s="15">
        <f>'[1]26'!H44</f>
        <v>120</v>
      </c>
      <c r="H42" s="16">
        <f>'[1]26'!I44</f>
        <v>0</v>
      </c>
      <c r="I42" s="16">
        <f>'[1]26'!J44</f>
        <v>34</v>
      </c>
      <c r="J42" s="16">
        <f>'[1]26'!K44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'[1]26'!B45</f>
        <v>120</v>
      </c>
      <c r="C43" s="16">
        <f>'[1]26'!C45</f>
        <v>0</v>
      </c>
      <c r="D43" s="16">
        <f>'[1]26'!D45</f>
        <v>192</v>
      </c>
      <c r="E43" s="16">
        <f>'[1]26'!E45</f>
        <v>0</v>
      </c>
      <c r="F43" s="15">
        <f t="shared" si="6"/>
        <v>312</v>
      </c>
      <c r="G43" s="15">
        <f>'[1]26'!H45</f>
        <v>120</v>
      </c>
      <c r="H43" s="16">
        <f>'[1]26'!I45</f>
        <v>0</v>
      </c>
      <c r="I43" s="16">
        <f>'[1]26'!J45</f>
        <v>32</v>
      </c>
      <c r="J43" s="16">
        <f>'[1]26'!K45</f>
        <v>0</v>
      </c>
      <c r="K43" s="15">
        <f t="shared" si="4"/>
        <v>152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32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'[1]26'!B46</f>
        <v>120</v>
      </c>
      <c r="C44" s="16">
        <f>'[1]26'!C46</f>
        <v>0</v>
      </c>
      <c r="D44" s="16">
        <f>'[1]26'!D46</f>
        <v>192</v>
      </c>
      <c r="E44" s="16">
        <f>'[1]26'!E46</f>
        <v>0</v>
      </c>
      <c r="F44" s="15">
        <f t="shared" si="6"/>
        <v>312</v>
      </c>
      <c r="G44" s="15">
        <f>'[1]26'!H46</f>
        <v>120</v>
      </c>
      <c r="H44" s="16">
        <f>'[1]26'!I46</f>
        <v>0</v>
      </c>
      <c r="I44" s="16">
        <f>'[1]26'!J46</f>
        <v>32</v>
      </c>
      <c r="J44" s="16">
        <f>'[1]26'!K46</f>
        <v>0</v>
      </c>
      <c r="K44" s="15">
        <f t="shared" si="4"/>
        <v>152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32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'[1]26'!B47</f>
        <v>120</v>
      </c>
      <c r="C45" s="16">
        <f>'[1]26'!C47</f>
        <v>0</v>
      </c>
      <c r="D45" s="16">
        <f>'[1]26'!D47</f>
        <v>192</v>
      </c>
      <c r="E45" s="16">
        <f>'[1]26'!E47</f>
        <v>0</v>
      </c>
      <c r="F45" s="15">
        <f t="shared" si="6"/>
        <v>312</v>
      </c>
      <c r="G45" s="15">
        <f>'[1]26'!H47</f>
        <v>120</v>
      </c>
      <c r="H45" s="16">
        <f>'[1]26'!I47</f>
        <v>0</v>
      </c>
      <c r="I45" s="16">
        <f>'[1]26'!J47</f>
        <v>32</v>
      </c>
      <c r="J45" s="16">
        <f>'[1]26'!K47</f>
        <v>0</v>
      </c>
      <c r="K45" s="15">
        <f t="shared" si="4"/>
        <v>152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32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'[1]26'!B48</f>
        <v>120</v>
      </c>
      <c r="C46" s="16">
        <f>'[1]26'!C48</f>
        <v>0</v>
      </c>
      <c r="D46" s="16">
        <f>'[1]26'!D48</f>
        <v>192</v>
      </c>
      <c r="E46" s="16">
        <f>'[1]26'!E48</f>
        <v>0</v>
      </c>
      <c r="F46" s="15">
        <f t="shared" si="6"/>
        <v>312</v>
      </c>
      <c r="G46" s="15">
        <f>'[1]26'!H48</f>
        <v>120</v>
      </c>
      <c r="H46" s="16">
        <f>'[1]26'!I48</f>
        <v>0</v>
      </c>
      <c r="I46" s="16">
        <f>'[1]26'!J48</f>
        <v>32</v>
      </c>
      <c r="J46" s="16">
        <f>'[1]26'!K48</f>
        <v>0</v>
      </c>
      <c r="K46" s="15">
        <f t="shared" si="4"/>
        <v>152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32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'[1]26'!B49</f>
        <v>120</v>
      </c>
      <c r="C47" s="16">
        <f>'[1]26'!C49</f>
        <v>0</v>
      </c>
      <c r="D47" s="16">
        <f>'[1]26'!D49</f>
        <v>192</v>
      </c>
      <c r="E47" s="16">
        <f>'[1]26'!E49</f>
        <v>0</v>
      </c>
      <c r="F47" s="15">
        <f t="shared" si="6"/>
        <v>312</v>
      </c>
      <c r="G47" s="15">
        <f>'[1]26'!H49</f>
        <v>120</v>
      </c>
      <c r="H47" s="16">
        <f>'[1]26'!I49</f>
        <v>0</v>
      </c>
      <c r="I47" s="16">
        <f>'[1]26'!J49</f>
        <v>32</v>
      </c>
      <c r="J47" s="16">
        <f>'[1]26'!K49</f>
        <v>0</v>
      </c>
      <c r="K47" s="15">
        <f t="shared" si="4"/>
        <v>152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32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'[1]26'!B50</f>
        <v>120</v>
      </c>
      <c r="C48" s="16">
        <f>'[1]26'!C50</f>
        <v>0</v>
      </c>
      <c r="D48" s="16">
        <f>'[1]26'!D50</f>
        <v>192</v>
      </c>
      <c r="E48" s="16">
        <f>'[1]26'!E50</f>
        <v>0</v>
      </c>
      <c r="F48" s="15">
        <f t="shared" si="6"/>
        <v>312</v>
      </c>
      <c r="G48" s="15">
        <f>'[1]26'!H50</f>
        <v>120</v>
      </c>
      <c r="H48" s="16">
        <f>'[1]26'!I50</f>
        <v>0</v>
      </c>
      <c r="I48" s="16">
        <f>'[1]26'!J50</f>
        <v>32</v>
      </c>
      <c r="J48" s="16">
        <f>'[1]26'!K50</f>
        <v>0</v>
      </c>
      <c r="K48" s="15">
        <f t="shared" si="4"/>
        <v>152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32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'[1]26'!B51</f>
        <v>120</v>
      </c>
      <c r="C49" s="16">
        <f>'[1]26'!C51</f>
        <v>0</v>
      </c>
      <c r="D49" s="16">
        <f>'[1]26'!D51</f>
        <v>192</v>
      </c>
      <c r="E49" s="16">
        <f>'[1]26'!E51</f>
        <v>0</v>
      </c>
      <c r="F49" s="15">
        <f t="shared" si="6"/>
        <v>312</v>
      </c>
      <c r="G49" s="15">
        <f>'[1]26'!H51</f>
        <v>120</v>
      </c>
      <c r="H49" s="16">
        <f>'[1]26'!I51</f>
        <v>0</v>
      </c>
      <c r="I49" s="16">
        <f>'[1]26'!J51</f>
        <v>32</v>
      </c>
      <c r="J49" s="16">
        <f>'[1]26'!K51</f>
        <v>0</v>
      </c>
      <c r="K49" s="15">
        <f t="shared" si="4"/>
        <v>152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32</v>
      </c>
      <c r="P49" s="16">
        <f t="shared" si="10"/>
        <v>0</v>
      </c>
      <c r="Q49" s="17">
        <f t="shared" si="5"/>
        <v>152</v>
      </c>
    </row>
    <row r="50" spans="1:17">
      <c r="A50" s="8" t="s">
        <v>92</v>
      </c>
      <c r="B50" s="15">
        <f>'[1]26'!B52</f>
        <v>120</v>
      </c>
      <c r="C50" s="16">
        <f>'[1]26'!C52</f>
        <v>0</v>
      </c>
      <c r="D50" s="16">
        <f>'[1]26'!D52</f>
        <v>192</v>
      </c>
      <c r="E50" s="16">
        <f>'[1]26'!E52</f>
        <v>0</v>
      </c>
      <c r="F50" s="15">
        <f t="shared" si="6"/>
        <v>312</v>
      </c>
      <c r="G50" s="15">
        <f>'[1]26'!H52</f>
        <v>120</v>
      </c>
      <c r="H50" s="16">
        <f>'[1]26'!I52</f>
        <v>0</v>
      </c>
      <c r="I50" s="16">
        <f>'[1]26'!J52</f>
        <v>32</v>
      </c>
      <c r="J50" s="16">
        <f>'[1]26'!K52</f>
        <v>0</v>
      </c>
      <c r="K50" s="15">
        <f t="shared" si="4"/>
        <v>152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32</v>
      </c>
      <c r="P50" s="16">
        <f t="shared" si="10"/>
        <v>0</v>
      </c>
      <c r="Q50" s="17">
        <f t="shared" si="5"/>
        <v>152</v>
      </c>
    </row>
    <row r="51" spans="1:17">
      <c r="A51" s="8" t="s">
        <v>93</v>
      </c>
      <c r="B51" s="15">
        <f>'[1]26'!B53</f>
        <v>120</v>
      </c>
      <c r="C51" s="16">
        <f>'[1]26'!C53</f>
        <v>0</v>
      </c>
      <c r="D51" s="16">
        <f>'[1]26'!D53</f>
        <v>192</v>
      </c>
      <c r="E51" s="16">
        <f>'[1]26'!E53</f>
        <v>0</v>
      </c>
      <c r="F51" s="15">
        <f t="shared" si="6"/>
        <v>312</v>
      </c>
      <c r="G51" s="15">
        <f>'[1]26'!H53</f>
        <v>120</v>
      </c>
      <c r="H51" s="16">
        <f>'[1]26'!I53</f>
        <v>0</v>
      </c>
      <c r="I51" s="16">
        <f>'[1]26'!J53</f>
        <v>30</v>
      </c>
      <c r="J51" s="16">
        <f>'[1]26'!K53</f>
        <v>0</v>
      </c>
      <c r="K51" s="15">
        <f t="shared" si="4"/>
        <v>150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'[1]26'!B54</f>
        <v>120</v>
      </c>
      <c r="C52" s="16">
        <f>'[1]26'!C54</f>
        <v>0</v>
      </c>
      <c r="D52" s="16">
        <f>'[1]26'!D54</f>
        <v>192</v>
      </c>
      <c r="E52" s="16">
        <f>'[1]26'!E54</f>
        <v>0</v>
      </c>
      <c r="F52" s="15">
        <f t="shared" si="6"/>
        <v>312</v>
      </c>
      <c r="G52" s="15">
        <f>'[1]26'!H54</f>
        <v>120</v>
      </c>
      <c r="H52" s="16">
        <f>'[1]26'!I54</f>
        <v>0</v>
      </c>
      <c r="I52" s="16">
        <f>'[1]26'!J54</f>
        <v>30</v>
      </c>
      <c r="J52" s="16">
        <f>'[1]26'!K54</f>
        <v>0</v>
      </c>
      <c r="K52" s="15">
        <f t="shared" si="4"/>
        <v>150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'[1]26'!B55</f>
        <v>120</v>
      </c>
      <c r="C53" s="16">
        <f>'[1]26'!C55</f>
        <v>0</v>
      </c>
      <c r="D53" s="16">
        <f>'[1]26'!D55</f>
        <v>192</v>
      </c>
      <c r="E53" s="16">
        <f>'[1]26'!E55</f>
        <v>0</v>
      </c>
      <c r="F53" s="15">
        <f t="shared" si="6"/>
        <v>312</v>
      </c>
      <c r="G53" s="15">
        <f>'[1]26'!H55</f>
        <v>120</v>
      </c>
      <c r="H53" s="16">
        <f>'[1]26'!I55</f>
        <v>0</v>
      </c>
      <c r="I53" s="16">
        <f>'[1]26'!J55</f>
        <v>30</v>
      </c>
      <c r="J53" s="16">
        <f>'[1]26'!K55</f>
        <v>0</v>
      </c>
      <c r="K53" s="15">
        <f t="shared" si="4"/>
        <v>150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'[1]26'!B56</f>
        <v>120</v>
      </c>
      <c r="C54" s="16">
        <f>'[1]26'!C56</f>
        <v>0</v>
      </c>
      <c r="D54" s="16">
        <f>'[1]26'!D56</f>
        <v>192</v>
      </c>
      <c r="E54" s="16">
        <f>'[1]26'!E56</f>
        <v>0</v>
      </c>
      <c r="F54" s="15">
        <f t="shared" si="6"/>
        <v>312</v>
      </c>
      <c r="G54" s="15">
        <f>'[1]26'!H56</f>
        <v>120</v>
      </c>
      <c r="H54" s="16">
        <f>'[1]26'!I56</f>
        <v>0</v>
      </c>
      <c r="I54" s="16">
        <f>'[1]26'!J56</f>
        <v>30</v>
      </c>
      <c r="J54" s="16">
        <f>'[1]26'!K56</f>
        <v>0</v>
      </c>
      <c r="K54" s="15">
        <f t="shared" si="4"/>
        <v>150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'[1]26'!B57</f>
        <v>120</v>
      </c>
      <c r="C55" s="16">
        <f>'[1]26'!C57</f>
        <v>0</v>
      </c>
      <c r="D55" s="16">
        <f>'[1]26'!D57</f>
        <v>192</v>
      </c>
      <c r="E55" s="16">
        <f>'[1]26'!E57</f>
        <v>0</v>
      </c>
      <c r="F55" s="15">
        <f t="shared" si="6"/>
        <v>312</v>
      </c>
      <c r="G55" s="15">
        <f>'[1]26'!H57</f>
        <v>120</v>
      </c>
      <c r="H55" s="16">
        <f>'[1]26'!I57</f>
        <v>0</v>
      </c>
      <c r="I55" s="16">
        <f>'[1]26'!J57</f>
        <v>30</v>
      </c>
      <c r="J55" s="16">
        <f>'[1]26'!K57</f>
        <v>0</v>
      </c>
      <c r="K55" s="15">
        <f t="shared" si="4"/>
        <v>150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'[1]26'!B58</f>
        <v>120</v>
      </c>
      <c r="C56" s="16">
        <f>'[1]26'!C58</f>
        <v>0</v>
      </c>
      <c r="D56" s="16">
        <f>'[1]26'!D58</f>
        <v>192</v>
      </c>
      <c r="E56" s="16">
        <f>'[1]26'!E58</f>
        <v>0</v>
      </c>
      <c r="F56" s="15">
        <f t="shared" si="6"/>
        <v>312</v>
      </c>
      <c r="G56" s="15">
        <f>'[1]26'!H58</f>
        <v>120</v>
      </c>
      <c r="H56" s="16">
        <f>'[1]26'!I58</f>
        <v>0</v>
      </c>
      <c r="I56" s="16">
        <f>'[1]26'!J58</f>
        <v>30</v>
      </c>
      <c r="J56" s="16">
        <f>'[1]26'!K58</f>
        <v>0</v>
      </c>
      <c r="K56" s="15">
        <f t="shared" si="4"/>
        <v>150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'[1]26'!B59</f>
        <v>120</v>
      </c>
      <c r="C57" s="16">
        <f>'[1]26'!C59</f>
        <v>0</v>
      </c>
      <c r="D57" s="16">
        <f>'[1]26'!D59</f>
        <v>192</v>
      </c>
      <c r="E57" s="16">
        <f>'[1]26'!E59</f>
        <v>0</v>
      </c>
      <c r="F57" s="15">
        <f t="shared" si="6"/>
        <v>312</v>
      </c>
      <c r="G57" s="15">
        <f>'[1]26'!H59</f>
        <v>120</v>
      </c>
      <c r="H57" s="16">
        <f>'[1]26'!I59</f>
        <v>0</v>
      </c>
      <c r="I57" s="16">
        <f>'[1]26'!J59</f>
        <v>30</v>
      </c>
      <c r="J57" s="16">
        <f>'[1]26'!K59</f>
        <v>0</v>
      </c>
      <c r="K57" s="15">
        <f t="shared" si="4"/>
        <v>150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'[1]26'!B60</f>
        <v>120</v>
      </c>
      <c r="C58" s="16">
        <f>'[1]26'!C60</f>
        <v>0</v>
      </c>
      <c r="D58" s="16">
        <f>'[1]26'!D60</f>
        <v>192</v>
      </c>
      <c r="E58" s="16">
        <f>'[1]26'!E60</f>
        <v>0</v>
      </c>
      <c r="F58" s="15">
        <f t="shared" si="6"/>
        <v>312</v>
      </c>
      <c r="G58" s="15">
        <f>'[1]26'!H60</f>
        <v>120</v>
      </c>
      <c r="H58" s="16">
        <f>'[1]26'!I60</f>
        <v>0</v>
      </c>
      <c r="I58" s="16">
        <f>'[1]26'!J60</f>
        <v>30</v>
      </c>
      <c r="J58" s="16">
        <f>'[1]26'!K60</f>
        <v>0</v>
      </c>
      <c r="K58" s="15">
        <f t="shared" si="4"/>
        <v>150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'[1]26'!B61</f>
        <v>120</v>
      </c>
      <c r="C59" s="16">
        <f>'[1]26'!C61</f>
        <v>0</v>
      </c>
      <c r="D59" s="16">
        <f>'[1]26'!D61</f>
        <v>192</v>
      </c>
      <c r="E59" s="16">
        <f>'[1]26'!E61</f>
        <v>0</v>
      </c>
      <c r="F59" s="15">
        <f t="shared" si="6"/>
        <v>312</v>
      </c>
      <c r="G59" s="15">
        <f>'[1]26'!H61</f>
        <v>120</v>
      </c>
      <c r="H59" s="16">
        <f>'[1]26'!I61</f>
        <v>0</v>
      </c>
      <c r="I59" s="16">
        <f>'[1]26'!J61</f>
        <v>28</v>
      </c>
      <c r="J59" s="16">
        <f>'[1]26'!K61</f>
        <v>0</v>
      </c>
      <c r="K59" s="15">
        <f t="shared" si="4"/>
        <v>148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28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'[1]26'!B62</f>
        <v>120</v>
      </c>
      <c r="C60" s="16">
        <f>'[1]26'!C62</f>
        <v>0</v>
      </c>
      <c r="D60" s="16">
        <f>'[1]26'!D62</f>
        <v>192</v>
      </c>
      <c r="E60" s="16">
        <f>'[1]26'!E62</f>
        <v>0</v>
      </c>
      <c r="F60" s="15">
        <f t="shared" si="6"/>
        <v>312</v>
      </c>
      <c r="G60" s="15">
        <f>'[1]26'!H62</f>
        <v>120</v>
      </c>
      <c r="H60" s="16">
        <f>'[1]26'!I62</f>
        <v>0</v>
      </c>
      <c r="I60" s="16">
        <f>'[1]26'!J62</f>
        <v>28</v>
      </c>
      <c r="J60" s="16">
        <f>'[1]26'!K62</f>
        <v>0</v>
      </c>
      <c r="K60" s="15">
        <f t="shared" si="4"/>
        <v>148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28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'[1]26'!B63</f>
        <v>120</v>
      </c>
      <c r="C61" s="16">
        <f>'[1]26'!C63</f>
        <v>0</v>
      </c>
      <c r="D61" s="16">
        <f>'[1]26'!D63</f>
        <v>192</v>
      </c>
      <c r="E61" s="16">
        <f>'[1]26'!E63</f>
        <v>0</v>
      </c>
      <c r="F61" s="15">
        <f t="shared" si="6"/>
        <v>312</v>
      </c>
      <c r="G61" s="15">
        <f>'[1]26'!H63</f>
        <v>120</v>
      </c>
      <c r="H61" s="16">
        <f>'[1]26'!I63</f>
        <v>0</v>
      </c>
      <c r="I61" s="16">
        <f>'[1]26'!J63</f>
        <v>28</v>
      </c>
      <c r="J61" s="16">
        <f>'[1]26'!K63</f>
        <v>0</v>
      </c>
      <c r="K61" s="15">
        <f t="shared" si="4"/>
        <v>148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28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'[1]26'!B64</f>
        <v>120</v>
      </c>
      <c r="C62" s="16">
        <f>'[1]26'!C64</f>
        <v>0</v>
      </c>
      <c r="D62" s="16">
        <f>'[1]26'!D64</f>
        <v>192</v>
      </c>
      <c r="E62" s="16">
        <f>'[1]26'!E64</f>
        <v>0</v>
      </c>
      <c r="F62" s="15">
        <f t="shared" si="6"/>
        <v>312</v>
      </c>
      <c r="G62" s="15">
        <f>'[1]26'!H64</f>
        <v>120</v>
      </c>
      <c r="H62" s="16">
        <f>'[1]26'!I64</f>
        <v>0</v>
      </c>
      <c r="I62" s="16">
        <f>'[1]26'!J64</f>
        <v>28</v>
      </c>
      <c r="J62" s="16">
        <f>'[1]26'!K64</f>
        <v>0</v>
      </c>
      <c r="K62" s="15">
        <f t="shared" si="4"/>
        <v>148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28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'[1]26'!B65</f>
        <v>120</v>
      </c>
      <c r="C63" s="16">
        <f>'[1]26'!C65</f>
        <v>0</v>
      </c>
      <c r="D63" s="16">
        <f>'[1]26'!D65</f>
        <v>192</v>
      </c>
      <c r="E63" s="16">
        <f>'[1]26'!E65</f>
        <v>0</v>
      </c>
      <c r="F63" s="15">
        <f t="shared" si="6"/>
        <v>312</v>
      </c>
      <c r="G63" s="15">
        <f>'[1]26'!H65</f>
        <v>120</v>
      </c>
      <c r="H63" s="16">
        <f>'[1]26'!I65</f>
        <v>0</v>
      </c>
      <c r="I63" s="16">
        <f>'[1]26'!J65</f>
        <v>28</v>
      </c>
      <c r="J63" s="16">
        <f>'[1]26'!K65</f>
        <v>0</v>
      </c>
      <c r="K63" s="15">
        <f t="shared" si="4"/>
        <v>148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28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'[1]26'!B66</f>
        <v>120</v>
      </c>
      <c r="C64" s="16">
        <f>'[1]26'!C66</f>
        <v>0</v>
      </c>
      <c r="D64" s="16">
        <f>'[1]26'!D66</f>
        <v>192</v>
      </c>
      <c r="E64" s="16">
        <f>'[1]26'!E66</f>
        <v>0</v>
      </c>
      <c r="F64" s="15">
        <f t="shared" si="6"/>
        <v>312</v>
      </c>
      <c r="G64" s="15">
        <f>'[1]26'!H66</f>
        <v>120</v>
      </c>
      <c r="H64" s="16">
        <f>'[1]26'!I66</f>
        <v>0</v>
      </c>
      <c r="I64" s="16">
        <f>'[1]26'!J66</f>
        <v>28</v>
      </c>
      <c r="J64" s="16">
        <f>'[1]26'!K66</f>
        <v>0</v>
      </c>
      <c r="K64" s="15">
        <f t="shared" si="4"/>
        <v>148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28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'[1]26'!B67</f>
        <v>120</v>
      </c>
      <c r="C65" s="16">
        <f>'[1]26'!C67</f>
        <v>0</v>
      </c>
      <c r="D65" s="16">
        <f>'[1]26'!D67</f>
        <v>192</v>
      </c>
      <c r="E65" s="16">
        <f>'[1]26'!E67</f>
        <v>0</v>
      </c>
      <c r="F65" s="15">
        <f t="shared" si="6"/>
        <v>312</v>
      </c>
      <c r="G65" s="15">
        <f>'[1]26'!H67</f>
        <v>120</v>
      </c>
      <c r="H65" s="16">
        <f>'[1]26'!I67</f>
        <v>0</v>
      </c>
      <c r="I65" s="16">
        <f>'[1]26'!J67</f>
        <v>28</v>
      </c>
      <c r="J65" s="16">
        <f>'[1]26'!K67</f>
        <v>0</v>
      </c>
      <c r="K65" s="15">
        <f t="shared" si="4"/>
        <v>148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28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'[1]26'!B68</f>
        <v>120</v>
      </c>
      <c r="C66" s="16">
        <f>'[1]26'!C68</f>
        <v>0</v>
      </c>
      <c r="D66" s="16">
        <f>'[1]26'!D68</f>
        <v>192</v>
      </c>
      <c r="E66" s="16">
        <f>'[1]26'!E68</f>
        <v>0</v>
      </c>
      <c r="F66" s="15">
        <f t="shared" si="6"/>
        <v>312</v>
      </c>
      <c r="G66" s="15">
        <f>'[1]26'!H68</f>
        <v>120</v>
      </c>
      <c r="H66" s="16">
        <f>'[1]26'!I68</f>
        <v>0</v>
      </c>
      <c r="I66" s="16">
        <f>'[1]26'!J68</f>
        <v>28</v>
      </c>
      <c r="J66" s="16">
        <f>'[1]26'!K68</f>
        <v>0</v>
      </c>
      <c r="K66" s="15">
        <f t="shared" si="4"/>
        <v>148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28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'[1]26'!B69</f>
        <v>120</v>
      </c>
      <c r="C67" s="16">
        <f>'[1]26'!C69</f>
        <v>0</v>
      </c>
      <c r="D67" s="16">
        <f>'[1]26'!D69</f>
        <v>192</v>
      </c>
      <c r="E67" s="16">
        <f>'[1]26'!E69</f>
        <v>0</v>
      </c>
      <c r="F67" s="15">
        <f t="shared" si="6"/>
        <v>312</v>
      </c>
      <c r="G67" s="15">
        <f>'[1]26'!H69</f>
        <v>120</v>
      </c>
      <c r="H67" s="16">
        <f>'[1]26'!I69</f>
        <v>0</v>
      </c>
      <c r="I67" s="16">
        <f>'[1]26'!J69</f>
        <v>30</v>
      </c>
      <c r="J67" s="16">
        <f>'[1]26'!K69</f>
        <v>0</v>
      </c>
      <c r="K67" s="15">
        <f t="shared" si="4"/>
        <v>150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150</v>
      </c>
    </row>
    <row r="68" spans="1:19">
      <c r="A68" s="8" t="s">
        <v>110</v>
      </c>
      <c r="B68" s="15">
        <f>'[1]26'!B70</f>
        <v>120</v>
      </c>
      <c r="C68" s="16">
        <f>'[1]26'!C70</f>
        <v>0</v>
      </c>
      <c r="D68" s="16">
        <f>'[1]26'!D70</f>
        <v>192</v>
      </c>
      <c r="E68" s="16">
        <f>'[1]26'!E70</f>
        <v>0</v>
      </c>
      <c r="F68" s="15">
        <f t="shared" si="6"/>
        <v>312</v>
      </c>
      <c r="G68" s="15">
        <f>'[1]26'!H70</f>
        <v>120</v>
      </c>
      <c r="H68" s="16">
        <f>'[1]26'!I70</f>
        <v>0</v>
      </c>
      <c r="I68" s="16">
        <f>'[1]26'!J70</f>
        <v>30</v>
      </c>
      <c r="J68" s="16">
        <f>'[1]26'!K70</f>
        <v>0</v>
      </c>
      <c r="K68" s="15">
        <f t="shared" ref="K68:K98" si="15">SUM(G68:J68)</f>
        <v>150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30</v>
      </c>
      <c r="P68" s="16">
        <f t="shared" si="14"/>
        <v>0</v>
      </c>
      <c r="Q68" s="17">
        <f t="shared" ref="Q68:Q98" si="16">SUM(M68:P68)</f>
        <v>150</v>
      </c>
    </row>
    <row r="69" spans="1:19">
      <c r="A69" s="8" t="s">
        <v>111</v>
      </c>
      <c r="B69" s="15">
        <f>'[1]26'!B71</f>
        <v>120</v>
      </c>
      <c r="C69" s="16">
        <f>'[1]26'!C71</f>
        <v>0</v>
      </c>
      <c r="D69" s="16">
        <f>'[1]26'!D71</f>
        <v>192</v>
      </c>
      <c r="E69" s="16">
        <f>'[1]26'!E71</f>
        <v>0</v>
      </c>
      <c r="F69" s="15">
        <f t="shared" ref="F69:F98" si="17">SUM(B69:E69)</f>
        <v>312</v>
      </c>
      <c r="G69" s="15">
        <f>'[1]26'!H71</f>
        <v>120</v>
      </c>
      <c r="H69" s="16">
        <f>'[1]26'!I71</f>
        <v>0</v>
      </c>
      <c r="I69" s="16">
        <f>'[1]26'!J71</f>
        <v>30</v>
      </c>
      <c r="J69" s="16">
        <f>'[1]26'!K71</f>
        <v>0</v>
      </c>
      <c r="K69" s="15">
        <f t="shared" si="15"/>
        <v>150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30</v>
      </c>
      <c r="P69" s="16">
        <f t="shared" si="14"/>
        <v>0</v>
      </c>
      <c r="Q69" s="17">
        <f t="shared" si="16"/>
        <v>150</v>
      </c>
      <c r="S69">
        <f>96*4</f>
        <v>384</v>
      </c>
    </row>
    <row r="70" spans="1:19">
      <c r="A70" s="8" t="s">
        <v>112</v>
      </c>
      <c r="B70" s="15">
        <f>'[1]26'!B72</f>
        <v>120</v>
      </c>
      <c r="C70" s="16">
        <f>'[1]26'!C72</f>
        <v>0</v>
      </c>
      <c r="D70" s="16">
        <f>'[1]26'!D72</f>
        <v>192</v>
      </c>
      <c r="E70" s="16">
        <f>'[1]26'!E72</f>
        <v>0</v>
      </c>
      <c r="F70" s="15">
        <f t="shared" si="17"/>
        <v>312</v>
      </c>
      <c r="G70" s="15">
        <f>'[1]26'!H72</f>
        <v>120</v>
      </c>
      <c r="H70" s="16">
        <f>'[1]26'!I72</f>
        <v>0</v>
      </c>
      <c r="I70" s="16">
        <f>'[1]26'!J72</f>
        <v>30</v>
      </c>
      <c r="J70" s="16">
        <f>'[1]26'!K72</f>
        <v>0</v>
      </c>
      <c r="K70" s="15">
        <f t="shared" si="15"/>
        <v>150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30</v>
      </c>
      <c r="P70" s="16">
        <f t="shared" si="14"/>
        <v>0</v>
      </c>
      <c r="Q70" s="17">
        <f t="shared" si="16"/>
        <v>150</v>
      </c>
    </row>
    <row r="71" spans="1:19">
      <c r="A71" s="8" t="s">
        <v>113</v>
      </c>
      <c r="B71" s="15">
        <f>'[1]26'!B73</f>
        <v>120</v>
      </c>
      <c r="C71" s="16">
        <f>'[1]26'!C73</f>
        <v>0</v>
      </c>
      <c r="D71" s="16">
        <f>'[1]26'!D73</f>
        <v>192</v>
      </c>
      <c r="E71" s="16">
        <f>'[1]26'!E73</f>
        <v>0</v>
      </c>
      <c r="F71" s="15">
        <f t="shared" si="17"/>
        <v>312</v>
      </c>
      <c r="G71" s="15">
        <f>'[1]26'!H73</f>
        <v>120</v>
      </c>
      <c r="H71" s="16">
        <f>'[1]26'!I73</f>
        <v>0</v>
      </c>
      <c r="I71" s="16">
        <f>'[1]26'!J73</f>
        <v>28</v>
      </c>
      <c r="J71" s="16">
        <f>'[1]26'!K73</f>
        <v>0</v>
      </c>
      <c r="K71" s="15">
        <f t="shared" si="15"/>
        <v>148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28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'[1]26'!B74</f>
        <v>120</v>
      </c>
      <c r="C72" s="16">
        <f>'[1]26'!C74</f>
        <v>0</v>
      </c>
      <c r="D72" s="16">
        <f>'[1]26'!D74</f>
        <v>192</v>
      </c>
      <c r="E72" s="16">
        <f>'[1]26'!E74</f>
        <v>0</v>
      </c>
      <c r="F72" s="15">
        <f t="shared" si="17"/>
        <v>312</v>
      </c>
      <c r="G72" s="15">
        <f>'[1]26'!H74</f>
        <v>120</v>
      </c>
      <c r="H72" s="16">
        <f>'[1]26'!I74</f>
        <v>0</v>
      </c>
      <c r="I72" s="16">
        <f>'[1]26'!J74</f>
        <v>28</v>
      </c>
      <c r="J72" s="16">
        <f>'[1]26'!K74</f>
        <v>0</v>
      </c>
      <c r="K72" s="15">
        <f t="shared" si="15"/>
        <v>148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28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'[1]26'!B75</f>
        <v>120</v>
      </c>
      <c r="C73" s="16">
        <f>'[1]26'!C75</f>
        <v>0</v>
      </c>
      <c r="D73" s="16">
        <f>'[1]26'!D75</f>
        <v>192</v>
      </c>
      <c r="E73" s="16">
        <f>'[1]26'!E75</f>
        <v>0</v>
      </c>
      <c r="F73" s="15">
        <f t="shared" si="17"/>
        <v>312</v>
      </c>
      <c r="G73" s="15">
        <f>'[1]26'!H75</f>
        <v>120</v>
      </c>
      <c r="H73" s="16">
        <f>'[1]26'!I75</f>
        <v>0</v>
      </c>
      <c r="I73" s="16">
        <f>'[1]26'!J75</f>
        <v>28</v>
      </c>
      <c r="J73" s="16">
        <f>'[1]26'!K75</f>
        <v>0</v>
      </c>
      <c r="K73" s="15">
        <f t="shared" si="15"/>
        <v>148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28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'[1]26'!B76</f>
        <v>120</v>
      </c>
      <c r="C74" s="16">
        <f>'[1]26'!C76</f>
        <v>0</v>
      </c>
      <c r="D74" s="16">
        <f>'[1]26'!D76</f>
        <v>192</v>
      </c>
      <c r="E74" s="16">
        <f>'[1]26'!E76</f>
        <v>0</v>
      </c>
      <c r="F74" s="15">
        <f t="shared" si="17"/>
        <v>312</v>
      </c>
      <c r="G74" s="15">
        <f>'[1]26'!H76</f>
        <v>120</v>
      </c>
      <c r="H74" s="16">
        <f>'[1]26'!I76</f>
        <v>0</v>
      </c>
      <c r="I74" s="16">
        <f>'[1]26'!J76</f>
        <v>28</v>
      </c>
      <c r="J74" s="16">
        <f>'[1]26'!K76</f>
        <v>0</v>
      </c>
      <c r="K74" s="15">
        <f t="shared" si="15"/>
        <v>148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28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'[1]26'!B77</f>
        <v>120</v>
      </c>
      <c r="C75" s="16">
        <f>'[1]26'!C77</f>
        <v>0</v>
      </c>
      <c r="D75" s="16">
        <f>'[1]26'!D77</f>
        <v>197</v>
      </c>
      <c r="E75" s="16">
        <f>'[1]26'!E77</f>
        <v>0</v>
      </c>
      <c r="F75" s="15">
        <f t="shared" si="17"/>
        <v>317</v>
      </c>
      <c r="G75" s="15">
        <f>'[1]26'!H77</f>
        <v>120</v>
      </c>
      <c r="H75" s="16">
        <f>'[1]26'!I77</f>
        <v>0</v>
      </c>
      <c r="I75" s="16">
        <f>'[1]26'!J77</f>
        <v>28</v>
      </c>
      <c r="J75" s="16">
        <f>'[1]26'!K77</f>
        <v>0</v>
      </c>
      <c r="K75" s="15">
        <f t="shared" si="15"/>
        <v>148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28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'[1]26'!B78</f>
        <v>120</v>
      </c>
      <c r="C76" s="16">
        <f>'[1]26'!C78</f>
        <v>0</v>
      </c>
      <c r="D76" s="16">
        <f>'[1]26'!D78</f>
        <v>197</v>
      </c>
      <c r="E76" s="16">
        <f>'[1]26'!E78</f>
        <v>0</v>
      </c>
      <c r="F76" s="15">
        <f t="shared" si="17"/>
        <v>317</v>
      </c>
      <c r="G76" s="15">
        <f>'[1]26'!H78</f>
        <v>120</v>
      </c>
      <c r="H76" s="16">
        <f>'[1]26'!I78</f>
        <v>0</v>
      </c>
      <c r="I76" s="16">
        <f>'[1]26'!J78</f>
        <v>28</v>
      </c>
      <c r="J76" s="16">
        <f>'[1]26'!K78</f>
        <v>0</v>
      </c>
      <c r="K76" s="15">
        <f t="shared" si="15"/>
        <v>148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28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'[1]26'!B79</f>
        <v>120</v>
      </c>
      <c r="C77" s="16">
        <f>'[1]26'!C79</f>
        <v>0</v>
      </c>
      <c r="D77" s="16">
        <f>'[1]26'!D79</f>
        <v>197</v>
      </c>
      <c r="E77" s="16">
        <f>'[1]26'!E79</f>
        <v>0</v>
      </c>
      <c r="F77" s="15">
        <f t="shared" si="17"/>
        <v>317</v>
      </c>
      <c r="G77" s="15">
        <f>'[1]26'!H79</f>
        <v>120</v>
      </c>
      <c r="H77" s="16">
        <f>'[1]26'!I79</f>
        <v>0</v>
      </c>
      <c r="I77" s="16">
        <f>'[1]26'!J79</f>
        <v>28</v>
      </c>
      <c r="J77" s="16">
        <f>'[1]26'!K79</f>
        <v>0</v>
      </c>
      <c r="K77" s="15">
        <f t="shared" si="15"/>
        <v>148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28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'[1]26'!B80</f>
        <v>120</v>
      </c>
      <c r="C78" s="16">
        <f>'[1]26'!C80</f>
        <v>0</v>
      </c>
      <c r="D78" s="16">
        <f>'[1]26'!D80</f>
        <v>197</v>
      </c>
      <c r="E78" s="16">
        <f>'[1]26'!E80</f>
        <v>0</v>
      </c>
      <c r="F78" s="15">
        <f t="shared" si="17"/>
        <v>317</v>
      </c>
      <c r="G78" s="15">
        <f>'[1]26'!H80</f>
        <v>120</v>
      </c>
      <c r="H78" s="16">
        <f>'[1]26'!I80</f>
        <v>0</v>
      </c>
      <c r="I78" s="16">
        <f>'[1]26'!J80</f>
        <v>28</v>
      </c>
      <c r="J78" s="16">
        <f>'[1]26'!K80</f>
        <v>0</v>
      </c>
      <c r="K78" s="15">
        <f t="shared" si="15"/>
        <v>148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28</v>
      </c>
      <c r="P78" s="16">
        <f t="shared" si="14"/>
        <v>0</v>
      </c>
      <c r="Q78" s="17">
        <f t="shared" si="16"/>
        <v>148</v>
      </c>
    </row>
    <row r="79" spans="1:19">
      <c r="A79" s="8" t="s">
        <v>121</v>
      </c>
      <c r="B79" s="15">
        <f>'[1]26'!B81</f>
        <v>120</v>
      </c>
      <c r="C79" s="16">
        <f>'[1]26'!C81</f>
        <v>0</v>
      </c>
      <c r="D79" s="16">
        <f>'[1]26'!D81</f>
        <v>197</v>
      </c>
      <c r="E79" s="16">
        <f>'[1]26'!E81</f>
        <v>0</v>
      </c>
      <c r="F79" s="15">
        <f t="shared" si="17"/>
        <v>317</v>
      </c>
      <c r="G79" s="15">
        <f>'[1]26'!H81</f>
        <v>120</v>
      </c>
      <c r="H79" s="16">
        <f>'[1]26'!I81</f>
        <v>0</v>
      </c>
      <c r="I79" s="16">
        <f>'[1]26'!J81</f>
        <v>29</v>
      </c>
      <c r="J79" s="16">
        <f>'[1]26'!K81</f>
        <v>0</v>
      </c>
      <c r="K79" s="15">
        <f t="shared" si="15"/>
        <v>149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29</v>
      </c>
      <c r="P79" s="16">
        <f t="shared" si="14"/>
        <v>0</v>
      </c>
      <c r="Q79" s="17">
        <f t="shared" si="16"/>
        <v>149</v>
      </c>
    </row>
    <row r="80" spans="1:19">
      <c r="A80" s="8" t="s">
        <v>122</v>
      </c>
      <c r="B80" s="15">
        <f>'[1]26'!B82</f>
        <v>120</v>
      </c>
      <c r="C80" s="16">
        <f>'[1]26'!C82</f>
        <v>0</v>
      </c>
      <c r="D80" s="16">
        <f>'[1]26'!D82</f>
        <v>197</v>
      </c>
      <c r="E80" s="16">
        <f>'[1]26'!E82</f>
        <v>0</v>
      </c>
      <c r="F80" s="15">
        <f t="shared" si="17"/>
        <v>317</v>
      </c>
      <c r="G80" s="15">
        <f>'[1]26'!H82</f>
        <v>120</v>
      </c>
      <c r="H80" s="16">
        <f>'[1]26'!I82</f>
        <v>0</v>
      </c>
      <c r="I80" s="16">
        <f>'[1]26'!J82</f>
        <v>29</v>
      </c>
      <c r="J80" s="16">
        <f>'[1]26'!K82</f>
        <v>0</v>
      </c>
      <c r="K80" s="15">
        <f t="shared" si="15"/>
        <v>149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29</v>
      </c>
      <c r="P80" s="16">
        <f t="shared" si="14"/>
        <v>0</v>
      </c>
      <c r="Q80" s="17">
        <f t="shared" si="16"/>
        <v>149</v>
      </c>
    </row>
    <row r="81" spans="1:17">
      <c r="A81" s="8" t="s">
        <v>123</v>
      </c>
      <c r="B81" s="15">
        <f>'[1]26'!B83</f>
        <v>120</v>
      </c>
      <c r="C81" s="16">
        <f>'[1]26'!C83</f>
        <v>0</v>
      </c>
      <c r="D81" s="16">
        <f>'[1]26'!D83</f>
        <v>197</v>
      </c>
      <c r="E81" s="16">
        <f>'[1]26'!E83</f>
        <v>0</v>
      </c>
      <c r="F81" s="15">
        <f t="shared" si="17"/>
        <v>317</v>
      </c>
      <c r="G81" s="15">
        <f>'[1]26'!H83</f>
        <v>120</v>
      </c>
      <c r="H81" s="16">
        <f>'[1]26'!I83</f>
        <v>0</v>
      </c>
      <c r="I81" s="16">
        <f>'[1]26'!J83</f>
        <v>29</v>
      </c>
      <c r="J81" s="16">
        <f>'[1]26'!K83</f>
        <v>0</v>
      </c>
      <c r="K81" s="15">
        <f t="shared" si="15"/>
        <v>149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29</v>
      </c>
      <c r="P81" s="16">
        <f t="shared" si="14"/>
        <v>0</v>
      </c>
      <c r="Q81" s="17">
        <f t="shared" si="16"/>
        <v>149</v>
      </c>
    </row>
    <row r="82" spans="1:17">
      <c r="A82" s="8" t="s">
        <v>124</v>
      </c>
      <c r="B82" s="15">
        <f>'[1]26'!B84</f>
        <v>120</v>
      </c>
      <c r="C82" s="16">
        <f>'[1]26'!C84</f>
        <v>0</v>
      </c>
      <c r="D82" s="16">
        <f>'[1]26'!D84</f>
        <v>197</v>
      </c>
      <c r="E82" s="16">
        <f>'[1]26'!E84</f>
        <v>0</v>
      </c>
      <c r="F82" s="15">
        <f t="shared" si="17"/>
        <v>317</v>
      </c>
      <c r="G82" s="15">
        <f>'[1]26'!H84</f>
        <v>120</v>
      </c>
      <c r="H82" s="16">
        <f>'[1]26'!I84</f>
        <v>0</v>
      </c>
      <c r="I82" s="16">
        <f>'[1]26'!J84</f>
        <v>29</v>
      </c>
      <c r="J82" s="16">
        <f>'[1]26'!K84</f>
        <v>0</v>
      </c>
      <c r="K82" s="15">
        <f t="shared" si="15"/>
        <v>149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29</v>
      </c>
      <c r="P82" s="16">
        <f t="shared" si="14"/>
        <v>0</v>
      </c>
      <c r="Q82" s="17">
        <f t="shared" si="16"/>
        <v>149</v>
      </c>
    </row>
    <row r="83" spans="1:17">
      <c r="A83" s="8" t="s">
        <v>125</v>
      </c>
      <c r="B83" s="15">
        <f>'[1]26'!B85</f>
        <v>120</v>
      </c>
      <c r="C83" s="16">
        <f>'[1]26'!C85</f>
        <v>0</v>
      </c>
      <c r="D83" s="16">
        <f>'[1]26'!D85</f>
        <v>197</v>
      </c>
      <c r="E83" s="16">
        <f>'[1]26'!E85</f>
        <v>0</v>
      </c>
      <c r="F83" s="15">
        <f t="shared" si="17"/>
        <v>317</v>
      </c>
      <c r="G83" s="15">
        <f>'[1]26'!H85</f>
        <v>120</v>
      </c>
      <c r="H83" s="16">
        <f>'[1]26'!I85</f>
        <v>0</v>
      </c>
      <c r="I83" s="16">
        <f>'[1]26'!J85</f>
        <v>29</v>
      </c>
      <c r="J83" s="16">
        <f>'[1]26'!K85</f>
        <v>0</v>
      </c>
      <c r="K83" s="15">
        <f t="shared" si="15"/>
        <v>149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29</v>
      </c>
      <c r="P83" s="16">
        <f t="shared" si="14"/>
        <v>0</v>
      </c>
      <c r="Q83" s="17">
        <f t="shared" si="16"/>
        <v>149</v>
      </c>
    </row>
    <row r="84" spans="1:17">
      <c r="A84" s="8" t="s">
        <v>126</v>
      </c>
      <c r="B84" s="15">
        <f>'[1]26'!B86</f>
        <v>120</v>
      </c>
      <c r="C84" s="16">
        <f>'[1]26'!C86</f>
        <v>0</v>
      </c>
      <c r="D84" s="16">
        <f>'[1]26'!D86</f>
        <v>197</v>
      </c>
      <c r="E84" s="16">
        <f>'[1]26'!E86</f>
        <v>0</v>
      </c>
      <c r="F84" s="15">
        <f t="shared" si="17"/>
        <v>317</v>
      </c>
      <c r="G84" s="15">
        <f>'[1]26'!H86</f>
        <v>120</v>
      </c>
      <c r="H84" s="16">
        <f>'[1]26'!I86</f>
        <v>0</v>
      </c>
      <c r="I84" s="16">
        <f>'[1]26'!J86</f>
        <v>29</v>
      </c>
      <c r="J84" s="16">
        <f>'[1]26'!K86</f>
        <v>0</v>
      </c>
      <c r="K84" s="15">
        <f t="shared" si="15"/>
        <v>149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29</v>
      </c>
      <c r="P84" s="16">
        <f t="shared" si="14"/>
        <v>0</v>
      </c>
      <c r="Q84" s="17">
        <f t="shared" si="16"/>
        <v>149</v>
      </c>
    </row>
    <row r="85" spans="1:17">
      <c r="A85" s="8" t="s">
        <v>127</v>
      </c>
      <c r="B85" s="15">
        <f>'[1]26'!B87</f>
        <v>120</v>
      </c>
      <c r="C85" s="16">
        <f>'[1]26'!C87</f>
        <v>0</v>
      </c>
      <c r="D85" s="16">
        <f>'[1]26'!D87</f>
        <v>197</v>
      </c>
      <c r="E85" s="16">
        <f>'[1]26'!E87</f>
        <v>0</v>
      </c>
      <c r="F85" s="15">
        <f t="shared" si="17"/>
        <v>317</v>
      </c>
      <c r="G85" s="15">
        <f>'[1]26'!H87</f>
        <v>120</v>
      </c>
      <c r="H85" s="16">
        <f>'[1]26'!I87</f>
        <v>0</v>
      </c>
      <c r="I85" s="16">
        <f>'[1]26'!J87</f>
        <v>29</v>
      </c>
      <c r="J85" s="16">
        <f>'[1]26'!K87</f>
        <v>0</v>
      </c>
      <c r="K85" s="15">
        <f t="shared" si="15"/>
        <v>149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29</v>
      </c>
      <c r="P85" s="16">
        <f t="shared" si="14"/>
        <v>0</v>
      </c>
      <c r="Q85" s="17">
        <f t="shared" si="16"/>
        <v>149</v>
      </c>
    </row>
    <row r="86" spans="1:17">
      <c r="A86" s="8" t="s">
        <v>128</v>
      </c>
      <c r="B86" s="15">
        <f>'[1]26'!B88</f>
        <v>120</v>
      </c>
      <c r="C86" s="16">
        <f>'[1]26'!C88</f>
        <v>0</v>
      </c>
      <c r="D86" s="16">
        <f>'[1]26'!D88</f>
        <v>197</v>
      </c>
      <c r="E86" s="16">
        <f>'[1]26'!E88</f>
        <v>0</v>
      </c>
      <c r="F86" s="15">
        <f t="shared" si="17"/>
        <v>317</v>
      </c>
      <c r="G86" s="15">
        <f>'[1]26'!H88</f>
        <v>120</v>
      </c>
      <c r="H86" s="16">
        <f>'[1]26'!I88</f>
        <v>0</v>
      </c>
      <c r="I86" s="16">
        <f>'[1]26'!J88</f>
        <v>31</v>
      </c>
      <c r="J86" s="16">
        <f>'[1]26'!K88</f>
        <v>0</v>
      </c>
      <c r="K86" s="15">
        <f t="shared" si="15"/>
        <v>151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31</v>
      </c>
      <c r="P86" s="16">
        <f t="shared" si="14"/>
        <v>0</v>
      </c>
      <c r="Q86" s="17">
        <f t="shared" si="16"/>
        <v>151</v>
      </c>
    </row>
    <row r="87" spans="1:17">
      <c r="A87" s="8" t="s">
        <v>129</v>
      </c>
      <c r="B87" s="15">
        <f>'[1]26'!B89</f>
        <v>120</v>
      </c>
      <c r="C87" s="16">
        <f>'[1]26'!C89</f>
        <v>0</v>
      </c>
      <c r="D87" s="16">
        <f>'[1]26'!D89</f>
        <v>197</v>
      </c>
      <c r="E87" s="16">
        <f>'[1]26'!E89</f>
        <v>0</v>
      </c>
      <c r="F87" s="15">
        <f t="shared" si="17"/>
        <v>317</v>
      </c>
      <c r="G87" s="15">
        <f>'[1]26'!H89</f>
        <v>120</v>
      </c>
      <c r="H87" s="16">
        <f>'[1]26'!I89</f>
        <v>0</v>
      </c>
      <c r="I87" s="16">
        <f>'[1]26'!J89</f>
        <v>31</v>
      </c>
      <c r="J87" s="16">
        <f>'[1]26'!K89</f>
        <v>0</v>
      </c>
      <c r="K87" s="15">
        <f t="shared" si="15"/>
        <v>151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31</v>
      </c>
      <c r="P87" s="16">
        <f t="shared" si="14"/>
        <v>0</v>
      </c>
      <c r="Q87" s="17">
        <f t="shared" si="16"/>
        <v>151</v>
      </c>
    </row>
    <row r="88" spans="1:17">
      <c r="A88" s="8" t="s">
        <v>130</v>
      </c>
      <c r="B88" s="15">
        <f>'[1]26'!B90</f>
        <v>120</v>
      </c>
      <c r="C88" s="16">
        <f>'[1]26'!C90</f>
        <v>0</v>
      </c>
      <c r="D88" s="16">
        <f>'[1]26'!D90</f>
        <v>197</v>
      </c>
      <c r="E88" s="16">
        <f>'[1]26'!E90</f>
        <v>0</v>
      </c>
      <c r="F88" s="15">
        <f t="shared" si="17"/>
        <v>317</v>
      </c>
      <c r="G88" s="15">
        <f>'[1]26'!H90</f>
        <v>120</v>
      </c>
      <c r="H88" s="16">
        <f>'[1]26'!I90</f>
        <v>0</v>
      </c>
      <c r="I88" s="16">
        <f>'[1]26'!J90</f>
        <v>31</v>
      </c>
      <c r="J88" s="16">
        <f>'[1]26'!K90</f>
        <v>0</v>
      </c>
      <c r="K88" s="15">
        <f t="shared" si="15"/>
        <v>151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31</v>
      </c>
      <c r="P88" s="16">
        <f t="shared" si="14"/>
        <v>0</v>
      </c>
      <c r="Q88" s="17">
        <f t="shared" si="16"/>
        <v>151</v>
      </c>
    </row>
    <row r="89" spans="1:17">
      <c r="A89" s="8" t="s">
        <v>131</v>
      </c>
      <c r="B89" s="15">
        <f>'[1]26'!B91</f>
        <v>120</v>
      </c>
      <c r="C89" s="16">
        <f>'[1]26'!C91</f>
        <v>0</v>
      </c>
      <c r="D89" s="16">
        <f>'[1]26'!D91</f>
        <v>197</v>
      </c>
      <c r="E89" s="16">
        <f>'[1]26'!E91</f>
        <v>0</v>
      </c>
      <c r="F89" s="15">
        <f t="shared" si="17"/>
        <v>317</v>
      </c>
      <c r="G89" s="15">
        <f>'[1]26'!H91</f>
        <v>120</v>
      </c>
      <c r="H89" s="16">
        <f>'[1]26'!I91</f>
        <v>0</v>
      </c>
      <c r="I89" s="16">
        <f>'[1]26'!J91</f>
        <v>31</v>
      </c>
      <c r="J89" s="16">
        <f>'[1]26'!K91</f>
        <v>0</v>
      </c>
      <c r="K89" s="15">
        <f t="shared" si="15"/>
        <v>151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31</v>
      </c>
      <c r="P89" s="16">
        <f t="shared" si="14"/>
        <v>0</v>
      </c>
      <c r="Q89" s="17">
        <f t="shared" si="16"/>
        <v>151</v>
      </c>
    </row>
    <row r="90" spans="1:17">
      <c r="A90" s="8" t="s">
        <v>132</v>
      </c>
      <c r="B90" s="15">
        <f>'[1]26'!B92</f>
        <v>120</v>
      </c>
      <c r="C90" s="16">
        <f>'[1]26'!C92</f>
        <v>0</v>
      </c>
      <c r="D90" s="16">
        <f>'[1]26'!D92</f>
        <v>197</v>
      </c>
      <c r="E90" s="16">
        <f>'[1]26'!E92</f>
        <v>0</v>
      </c>
      <c r="F90" s="15">
        <f t="shared" si="17"/>
        <v>317</v>
      </c>
      <c r="G90" s="15">
        <f>'[1]26'!H92</f>
        <v>120</v>
      </c>
      <c r="H90" s="16">
        <f>'[1]26'!I92</f>
        <v>0</v>
      </c>
      <c r="I90" s="16">
        <f>'[1]26'!J92</f>
        <v>31</v>
      </c>
      <c r="J90" s="16">
        <f>'[1]26'!K92</f>
        <v>0</v>
      </c>
      <c r="K90" s="15">
        <f t="shared" si="15"/>
        <v>151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31</v>
      </c>
      <c r="P90" s="16">
        <f t="shared" si="14"/>
        <v>0</v>
      </c>
      <c r="Q90" s="17">
        <f t="shared" si="16"/>
        <v>151</v>
      </c>
    </row>
    <row r="91" spans="1:17">
      <c r="A91" s="8" t="s">
        <v>133</v>
      </c>
      <c r="B91" s="15">
        <f>'[1]26'!B93</f>
        <v>120</v>
      </c>
      <c r="C91" s="16">
        <f>'[1]26'!C93</f>
        <v>0</v>
      </c>
      <c r="D91" s="16">
        <f>'[1]26'!D93</f>
        <v>197</v>
      </c>
      <c r="E91" s="16">
        <f>'[1]26'!E93</f>
        <v>0</v>
      </c>
      <c r="F91" s="15">
        <f t="shared" si="17"/>
        <v>317</v>
      </c>
      <c r="G91" s="15">
        <f>'[1]26'!H93</f>
        <v>120</v>
      </c>
      <c r="H91" s="16">
        <f>'[1]26'!I93</f>
        <v>0</v>
      </c>
      <c r="I91" s="16">
        <f>'[1]26'!J93</f>
        <v>31</v>
      </c>
      <c r="J91" s="16">
        <f>'[1]26'!K93</f>
        <v>0</v>
      </c>
      <c r="K91" s="15">
        <f t="shared" si="15"/>
        <v>151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31</v>
      </c>
      <c r="P91" s="16">
        <f t="shared" si="14"/>
        <v>0</v>
      </c>
      <c r="Q91" s="17">
        <f t="shared" si="16"/>
        <v>151</v>
      </c>
    </row>
    <row r="92" spans="1:17">
      <c r="A92" s="8" t="s">
        <v>134</v>
      </c>
      <c r="B92" s="15">
        <f>'[1]26'!B94</f>
        <v>120</v>
      </c>
      <c r="C92" s="16">
        <f>'[1]26'!C94</f>
        <v>0</v>
      </c>
      <c r="D92" s="16">
        <f>'[1]26'!D94</f>
        <v>197</v>
      </c>
      <c r="E92" s="16">
        <f>'[1]26'!E94</f>
        <v>0</v>
      </c>
      <c r="F92" s="15">
        <f t="shared" si="17"/>
        <v>317</v>
      </c>
      <c r="G92" s="15">
        <f>'[1]26'!H94</f>
        <v>120</v>
      </c>
      <c r="H92" s="16">
        <f>'[1]26'!I94</f>
        <v>0</v>
      </c>
      <c r="I92" s="16">
        <f>'[1]26'!J94</f>
        <v>31</v>
      </c>
      <c r="J92" s="16">
        <f>'[1]26'!K94</f>
        <v>0</v>
      </c>
      <c r="K92" s="15">
        <f t="shared" si="15"/>
        <v>151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31</v>
      </c>
      <c r="P92" s="16">
        <f t="shared" si="14"/>
        <v>0</v>
      </c>
      <c r="Q92" s="17">
        <f t="shared" si="16"/>
        <v>151</v>
      </c>
    </row>
    <row r="93" spans="1:17">
      <c r="A93" s="8" t="s">
        <v>135</v>
      </c>
      <c r="B93" s="15">
        <f>'[1]26'!B95</f>
        <v>120</v>
      </c>
      <c r="C93" s="16">
        <f>'[1]26'!C95</f>
        <v>0</v>
      </c>
      <c r="D93" s="16">
        <f>'[1]26'!D95</f>
        <v>197</v>
      </c>
      <c r="E93" s="16">
        <f>'[1]26'!E95</f>
        <v>0</v>
      </c>
      <c r="F93" s="15">
        <f t="shared" si="17"/>
        <v>317</v>
      </c>
      <c r="G93" s="15">
        <f>'[1]26'!H95</f>
        <v>120</v>
      </c>
      <c r="H93" s="16">
        <f>'[1]26'!I95</f>
        <v>0</v>
      </c>
      <c r="I93" s="16">
        <f>'[1]26'!J95</f>
        <v>31</v>
      </c>
      <c r="J93" s="16">
        <f>'[1]26'!K95</f>
        <v>0</v>
      </c>
      <c r="K93" s="15">
        <f t="shared" si="15"/>
        <v>151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31</v>
      </c>
      <c r="P93" s="16">
        <f t="shared" si="14"/>
        <v>0</v>
      </c>
      <c r="Q93" s="17">
        <f t="shared" si="16"/>
        <v>151</v>
      </c>
    </row>
    <row r="94" spans="1:17">
      <c r="A94" s="8" t="s">
        <v>136</v>
      </c>
      <c r="B94" s="15">
        <f>'[1]26'!B96</f>
        <v>120</v>
      </c>
      <c r="C94" s="16">
        <f>'[1]26'!C96</f>
        <v>0</v>
      </c>
      <c r="D94" s="16">
        <f>'[1]26'!D96</f>
        <v>197</v>
      </c>
      <c r="E94" s="16">
        <f>'[1]26'!E96</f>
        <v>0</v>
      </c>
      <c r="F94" s="15">
        <f t="shared" si="17"/>
        <v>317</v>
      </c>
      <c r="G94" s="15">
        <f>'[1]26'!H96</f>
        <v>120</v>
      </c>
      <c r="H94" s="16">
        <f>'[1]26'!I96</f>
        <v>0</v>
      </c>
      <c r="I94" s="16">
        <f>'[1]26'!J96</f>
        <v>31</v>
      </c>
      <c r="J94" s="16">
        <f>'[1]26'!K96</f>
        <v>0</v>
      </c>
      <c r="K94" s="15">
        <f t="shared" si="15"/>
        <v>151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31</v>
      </c>
      <c r="P94" s="16">
        <f t="shared" si="14"/>
        <v>0</v>
      </c>
      <c r="Q94" s="17">
        <f t="shared" si="16"/>
        <v>151</v>
      </c>
    </row>
    <row r="95" spans="1:17">
      <c r="A95" s="8" t="s">
        <v>137</v>
      </c>
      <c r="B95" s="15">
        <f>'[1]26'!B97</f>
        <v>120</v>
      </c>
      <c r="C95" s="16">
        <f>'[1]26'!C97</f>
        <v>0</v>
      </c>
      <c r="D95" s="16">
        <f>'[1]26'!D97</f>
        <v>197</v>
      </c>
      <c r="E95" s="16">
        <f>'[1]26'!E97</f>
        <v>0</v>
      </c>
      <c r="F95" s="15">
        <f t="shared" si="17"/>
        <v>317</v>
      </c>
      <c r="G95" s="15">
        <f>'[1]26'!H97</f>
        <v>120</v>
      </c>
      <c r="H95" s="16">
        <f>'[1]26'!I97</f>
        <v>0</v>
      </c>
      <c r="I95" s="16">
        <f>'[1]26'!J97</f>
        <v>32</v>
      </c>
      <c r="J95" s="16">
        <f>'[1]26'!K97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'[1]26'!B98</f>
        <v>120</v>
      </c>
      <c r="C96" s="16">
        <f>'[1]26'!C98</f>
        <v>0</v>
      </c>
      <c r="D96" s="16">
        <f>'[1]26'!D98</f>
        <v>197</v>
      </c>
      <c r="E96" s="16">
        <f>'[1]26'!E98</f>
        <v>0</v>
      </c>
      <c r="F96" s="15">
        <f t="shared" si="17"/>
        <v>317</v>
      </c>
      <c r="G96" s="15">
        <f>'[1]26'!H98</f>
        <v>120</v>
      </c>
      <c r="H96" s="16">
        <f>'[1]26'!I98</f>
        <v>0</v>
      </c>
      <c r="I96" s="16">
        <f>'[1]26'!J98</f>
        <v>32</v>
      </c>
      <c r="J96" s="16">
        <f>'[1]26'!K98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'[1]26'!B99</f>
        <v>120</v>
      </c>
      <c r="C97" s="16">
        <f>'[1]26'!C99</f>
        <v>0</v>
      </c>
      <c r="D97" s="16">
        <f>'[1]26'!D99</f>
        <v>197</v>
      </c>
      <c r="E97" s="16">
        <f>'[1]26'!E99</f>
        <v>0</v>
      </c>
      <c r="F97" s="15">
        <f t="shared" si="17"/>
        <v>317</v>
      </c>
      <c r="G97" s="15">
        <f>'[1]26'!H99</f>
        <v>120</v>
      </c>
      <c r="H97" s="16">
        <f>'[1]26'!I99</f>
        <v>0</v>
      </c>
      <c r="I97" s="16">
        <f>'[1]26'!J99</f>
        <v>32</v>
      </c>
      <c r="J97" s="16">
        <f>'[1]26'!K99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'[1]26'!B100</f>
        <v>120</v>
      </c>
      <c r="C98" s="16">
        <f>'[1]26'!C100</f>
        <v>0</v>
      </c>
      <c r="D98" s="16">
        <f>'[1]26'!D100</f>
        <v>197</v>
      </c>
      <c r="E98" s="16">
        <f>'[1]26'!E100</f>
        <v>0</v>
      </c>
      <c r="F98" s="15">
        <f t="shared" si="17"/>
        <v>317</v>
      </c>
      <c r="G98" s="15">
        <f>'[1]26'!H100</f>
        <v>120</v>
      </c>
      <c r="H98" s="16">
        <f>'[1]26'!I100</f>
        <v>0</v>
      </c>
      <c r="I98" s="16">
        <f>'[1]26'!J100</f>
        <v>32</v>
      </c>
      <c r="J98" s="16">
        <f>'[1]26'!K100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4.718</v>
      </c>
      <c r="E99" s="15">
        <f t="shared" si="18"/>
        <v>0</v>
      </c>
      <c r="F99" s="15">
        <f t="shared" si="18"/>
        <v>7.5979999999999999</v>
      </c>
      <c r="G99" s="15">
        <f t="shared" si="18"/>
        <v>2.88</v>
      </c>
      <c r="H99" s="15">
        <f t="shared" si="18"/>
        <v>0</v>
      </c>
      <c r="I99" s="15">
        <f t="shared" si="18"/>
        <v>0.77075000000000005</v>
      </c>
      <c r="J99" s="15">
        <f t="shared" si="18"/>
        <v>0</v>
      </c>
      <c r="K99" s="15">
        <f t="shared" si="18"/>
        <v>3.6507499999999999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0.77075000000000005</v>
      </c>
      <c r="P99" s="15">
        <f t="shared" si="18"/>
        <v>0</v>
      </c>
      <c r="Q99" s="15">
        <f t="shared" si="18"/>
        <v>3.6507499999999999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44799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'[2]26'!B5</f>
        <v>84</v>
      </c>
      <c r="C3" s="202">
        <f>'[2]26'!C5</f>
        <v>0</v>
      </c>
      <c r="D3" s="202">
        <f>'[2]26'!D5</f>
        <v>0</v>
      </c>
      <c r="E3" s="202">
        <f>'[2]26'!E5</f>
        <v>0</v>
      </c>
      <c r="F3" s="15">
        <f>SUM(B3:E3)</f>
        <v>84</v>
      </c>
      <c r="G3" s="201">
        <f>'[2]26'!H5</f>
        <v>35</v>
      </c>
      <c r="H3" s="202">
        <f>'[2]26'!I5</f>
        <v>0</v>
      </c>
      <c r="I3" s="202">
        <f>'[2]26'!J5</f>
        <v>0</v>
      </c>
      <c r="J3" s="202">
        <f>'[2]26'!K5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'[2]26'!B6</f>
        <v>84</v>
      </c>
      <c r="C4" s="202">
        <f>'[2]26'!C6</f>
        <v>0</v>
      </c>
      <c r="D4" s="202">
        <f>'[2]26'!D6</f>
        <v>0</v>
      </c>
      <c r="E4" s="202">
        <f>'[2]26'!E6</f>
        <v>0</v>
      </c>
      <c r="F4" s="15">
        <f>SUM(B4:E4)</f>
        <v>84</v>
      </c>
      <c r="G4" s="201">
        <f>'[2]26'!H6</f>
        <v>35</v>
      </c>
      <c r="H4" s="202">
        <f>'[2]26'!I6</f>
        <v>0</v>
      </c>
      <c r="I4" s="202">
        <f>'[2]26'!J6</f>
        <v>0</v>
      </c>
      <c r="J4" s="202">
        <f>'[2]26'!K6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'[2]26'!B7</f>
        <v>84</v>
      </c>
      <c r="C5" s="202">
        <f>'[2]26'!C7</f>
        <v>0</v>
      </c>
      <c r="D5" s="202">
        <f>'[2]26'!D7</f>
        <v>0</v>
      </c>
      <c r="E5" s="202">
        <f>'[2]26'!E7</f>
        <v>0</v>
      </c>
      <c r="F5" s="15">
        <f t="shared" ref="F5:F68" si="6">SUM(B5:E5)</f>
        <v>84</v>
      </c>
      <c r="G5" s="201">
        <f>'[2]26'!H7</f>
        <v>35</v>
      </c>
      <c r="H5" s="202">
        <f>'[2]26'!I7</f>
        <v>0</v>
      </c>
      <c r="I5" s="202">
        <f>'[2]26'!J7</f>
        <v>0</v>
      </c>
      <c r="J5" s="202">
        <f>'[2]26'!K7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'[2]26'!B8</f>
        <v>84</v>
      </c>
      <c r="C6" s="202">
        <f>'[2]26'!C8</f>
        <v>0</v>
      </c>
      <c r="D6" s="202">
        <f>'[2]26'!D8</f>
        <v>0</v>
      </c>
      <c r="E6" s="202">
        <f>'[2]26'!E8</f>
        <v>0</v>
      </c>
      <c r="F6" s="15">
        <f t="shared" si="6"/>
        <v>84</v>
      </c>
      <c r="G6" s="201">
        <f>'[2]26'!H8</f>
        <v>35</v>
      </c>
      <c r="H6" s="202">
        <f>'[2]26'!I8</f>
        <v>0</v>
      </c>
      <c r="I6" s="202">
        <f>'[2]26'!J8</f>
        <v>0</v>
      </c>
      <c r="J6" s="202">
        <f>'[2]26'!K8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'[2]26'!B9</f>
        <v>84</v>
      </c>
      <c r="C7" s="202">
        <f>'[2]26'!C9</f>
        <v>0</v>
      </c>
      <c r="D7" s="202">
        <f>'[2]26'!D9</f>
        <v>0</v>
      </c>
      <c r="E7" s="202">
        <f>'[2]26'!E9</f>
        <v>0</v>
      </c>
      <c r="F7" s="15">
        <f t="shared" si="6"/>
        <v>84</v>
      </c>
      <c r="G7" s="201">
        <f>'[2]26'!H9</f>
        <v>35</v>
      </c>
      <c r="H7" s="202">
        <f>'[2]26'!I9</f>
        <v>0</v>
      </c>
      <c r="I7" s="202">
        <f>'[2]26'!J9</f>
        <v>0</v>
      </c>
      <c r="J7" s="202">
        <f>'[2]26'!K9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'[2]26'!B10</f>
        <v>84</v>
      </c>
      <c r="C8" s="202">
        <f>'[2]26'!C10</f>
        <v>0</v>
      </c>
      <c r="D8" s="202">
        <f>'[2]26'!D10</f>
        <v>0</v>
      </c>
      <c r="E8" s="202">
        <f>'[2]26'!E10</f>
        <v>0</v>
      </c>
      <c r="F8" s="15">
        <f t="shared" si="6"/>
        <v>84</v>
      </c>
      <c r="G8" s="201">
        <f>'[2]26'!H10</f>
        <v>35</v>
      </c>
      <c r="H8" s="202">
        <f>'[2]26'!I10</f>
        <v>0</v>
      </c>
      <c r="I8" s="202">
        <f>'[2]26'!J10</f>
        <v>0</v>
      </c>
      <c r="J8" s="202">
        <f>'[2]26'!K10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'[2]26'!B11</f>
        <v>84</v>
      </c>
      <c r="C9" s="202">
        <f>'[2]26'!C11</f>
        <v>0</v>
      </c>
      <c r="D9" s="202">
        <f>'[2]26'!D11</f>
        <v>0</v>
      </c>
      <c r="E9" s="202">
        <f>'[2]26'!E11</f>
        <v>0</v>
      </c>
      <c r="F9" s="15">
        <f t="shared" si="6"/>
        <v>84</v>
      </c>
      <c r="G9" s="201">
        <f>'[2]26'!H11</f>
        <v>35</v>
      </c>
      <c r="H9" s="202">
        <f>'[2]26'!I11</f>
        <v>0</v>
      </c>
      <c r="I9" s="202">
        <f>'[2]26'!J11</f>
        <v>0</v>
      </c>
      <c r="J9" s="202">
        <f>'[2]26'!K11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1">
        <f>'[2]26'!B12</f>
        <v>84</v>
      </c>
      <c r="C10" s="202">
        <f>'[2]26'!C12</f>
        <v>0</v>
      </c>
      <c r="D10" s="202">
        <f>'[2]26'!D12</f>
        <v>0</v>
      </c>
      <c r="E10" s="202">
        <f>'[2]26'!E12</f>
        <v>0</v>
      </c>
      <c r="F10" s="15">
        <f t="shared" si="6"/>
        <v>84</v>
      </c>
      <c r="G10" s="201">
        <f>'[2]26'!H12</f>
        <v>35</v>
      </c>
      <c r="H10" s="202">
        <f>'[2]26'!I12</f>
        <v>0</v>
      </c>
      <c r="I10" s="202">
        <f>'[2]26'!J12</f>
        <v>0</v>
      </c>
      <c r="J10" s="202">
        <f>'[2]26'!K12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1">
        <f>'[2]26'!B13</f>
        <v>84</v>
      </c>
      <c r="C11" s="202">
        <f>'[2]26'!C13</f>
        <v>0</v>
      </c>
      <c r="D11" s="202">
        <f>'[2]26'!D13</f>
        <v>0</v>
      </c>
      <c r="E11" s="202">
        <f>'[2]26'!E13</f>
        <v>0</v>
      </c>
      <c r="F11" s="15">
        <f t="shared" si="6"/>
        <v>84</v>
      </c>
      <c r="G11" s="201">
        <f>'[2]26'!H13</f>
        <v>35</v>
      </c>
      <c r="H11" s="202">
        <f>'[2]26'!I13</f>
        <v>0</v>
      </c>
      <c r="I11" s="202">
        <f>'[2]26'!J13</f>
        <v>0</v>
      </c>
      <c r="J11" s="202">
        <f>'[2]26'!K13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1">
        <f>'[2]26'!B14</f>
        <v>84</v>
      </c>
      <c r="C12" s="202">
        <f>'[2]26'!C14</f>
        <v>0</v>
      </c>
      <c r="D12" s="202">
        <f>'[2]26'!D14</f>
        <v>0</v>
      </c>
      <c r="E12" s="202">
        <f>'[2]26'!E14</f>
        <v>0</v>
      </c>
      <c r="F12" s="15">
        <f t="shared" si="6"/>
        <v>84</v>
      </c>
      <c r="G12" s="201">
        <f>'[2]26'!H14</f>
        <v>35</v>
      </c>
      <c r="H12" s="202">
        <f>'[2]26'!I14</f>
        <v>0</v>
      </c>
      <c r="I12" s="202">
        <f>'[2]26'!J14</f>
        <v>0</v>
      </c>
      <c r="J12" s="202">
        <f>'[2]26'!K14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1">
        <f>'[2]26'!B15</f>
        <v>84</v>
      </c>
      <c r="C13" s="202">
        <f>'[2]26'!C15</f>
        <v>0</v>
      </c>
      <c r="D13" s="202">
        <f>'[2]26'!D15</f>
        <v>0</v>
      </c>
      <c r="E13" s="202">
        <f>'[2]26'!E15</f>
        <v>0</v>
      </c>
      <c r="F13" s="15">
        <f t="shared" si="6"/>
        <v>84</v>
      </c>
      <c r="G13" s="201">
        <f>'[2]26'!H15</f>
        <v>35.22</v>
      </c>
      <c r="H13" s="202">
        <f>'[2]26'!I15</f>
        <v>0</v>
      </c>
      <c r="I13" s="202">
        <f>'[2]26'!J15</f>
        <v>0</v>
      </c>
      <c r="J13" s="202">
        <f>'[2]26'!K15</f>
        <v>0</v>
      </c>
      <c r="K13" s="15">
        <f t="shared" si="3"/>
        <v>35.22</v>
      </c>
      <c r="L13" s="18">
        <f>frq!C13</f>
        <v>1</v>
      </c>
      <c r="M13" s="167">
        <f t="shared" si="4"/>
        <v>34.82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34.82</v>
      </c>
      <c r="R13" s="18">
        <v>0.4</v>
      </c>
    </row>
    <row r="14" spans="1:18">
      <c r="A14" s="8" t="s">
        <v>56</v>
      </c>
      <c r="B14" s="201">
        <f>'[2]26'!B16</f>
        <v>84</v>
      </c>
      <c r="C14" s="202">
        <f>'[2]26'!C16</f>
        <v>0</v>
      </c>
      <c r="D14" s="202">
        <f>'[2]26'!D16</f>
        <v>0</v>
      </c>
      <c r="E14" s="202">
        <f>'[2]26'!E16</f>
        <v>0</v>
      </c>
      <c r="F14" s="15">
        <f t="shared" si="6"/>
        <v>84</v>
      </c>
      <c r="G14" s="201">
        <f>'[2]26'!H16</f>
        <v>35</v>
      </c>
      <c r="H14" s="202">
        <f>'[2]26'!I16</f>
        <v>0</v>
      </c>
      <c r="I14" s="202">
        <f>'[2]26'!J16</f>
        <v>0</v>
      </c>
      <c r="J14" s="202">
        <f>'[2]26'!K16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1">
        <f>'[2]26'!B17</f>
        <v>84</v>
      </c>
      <c r="C15" s="202">
        <f>'[2]26'!C17</f>
        <v>0</v>
      </c>
      <c r="D15" s="202">
        <f>'[2]26'!D17</f>
        <v>0</v>
      </c>
      <c r="E15" s="202">
        <f>'[2]26'!E17</f>
        <v>0</v>
      </c>
      <c r="F15" s="15">
        <f t="shared" si="6"/>
        <v>84</v>
      </c>
      <c r="G15" s="201">
        <f>'[2]26'!H17</f>
        <v>35</v>
      </c>
      <c r="H15" s="202">
        <f>'[2]26'!I17</f>
        <v>0</v>
      </c>
      <c r="I15" s="202">
        <f>'[2]26'!J17</f>
        <v>0</v>
      </c>
      <c r="J15" s="202">
        <f>'[2]26'!K17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'[2]26'!B18</f>
        <v>84</v>
      </c>
      <c r="C16" s="202">
        <f>'[2]26'!C18</f>
        <v>0</v>
      </c>
      <c r="D16" s="202">
        <f>'[2]26'!D18</f>
        <v>0</v>
      </c>
      <c r="E16" s="202">
        <f>'[2]26'!E18</f>
        <v>0</v>
      </c>
      <c r="F16" s="15">
        <f t="shared" si="6"/>
        <v>84</v>
      </c>
      <c r="G16" s="201">
        <f>'[2]26'!H18</f>
        <v>35</v>
      </c>
      <c r="H16" s="202">
        <f>'[2]26'!I18</f>
        <v>0</v>
      </c>
      <c r="I16" s="202">
        <f>'[2]26'!J18</f>
        <v>0</v>
      </c>
      <c r="J16" s="202">
        <f>'[2]26'!K18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'[2]26'!B19</f>
        <v>84</v>
      </c>
      <c r="C17" s="202">
        <f>'[2]26'!C19</f>
        <v>0</v>
      </c>
      <c r="D17" s="202">
        <f>'[2]26'!D19</f>
        <v>0</v>
      </c>
      <c r="E17" s="202">
        <f>'[2]26'!E19</f>
        <v>0</v>
      </c>
      <c r="F17" s="15">
        <f t="shared" si="6"/>
        <v>84</v>
      </c>
      <c r="G17" s="201">
        <f>'[2]26'!H19</f>
        <v>35</v>
      </c>
      <c r="H17" s="202">
        <f>'[2]26'!I19</f>
        <v>0</v>
      </c>
      <c r="I17" s="202">
        <f>'[2]26'!J19</f>
        <v>0</v>
      </c>
      <c r="J17" s="202">
        <f>'[2]26'!K19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'[2]26'!B20</f>
        <v>84</v>
      </c>
      <c r="C18" s="202">
        <f>'[2]26'!C20</f>
        <v>0</v>
      </c>
      <c r="D18" s="202">
        <f>'[2]26'!D20</f>
        <v>0</v>
      </c>
      <c r="E18" s="202">
        <f>'[2]26'!E20</f>
        <v>0</v>
      </c>
      <c r="F18" s="15">
        <f t="shared" si="6"/>
        <v>84</v>
      </c>
      <c r="G18" s="201">
        <f>'[2]26'!H20</f>
        <v>35</v>
      </c>
      <c r="H18" s="202">
        <f>'[2]26'!I20</f>
        <v>0</v>
      </c>
      <c r="I18" s="202">
        <f>'[2]26'!J20</f>
        <v>0</v>
      </c>
      <c r="J18" s="202">
        <f>'[2]26'!K20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'[2]26'!B21</f>
        <v>84</v>
      </c>
      <c r="C19" s="202">
        <f>'[2]26'!C21</f>
        <v>0</v>
      </c>
      <c r="D19" s="202">
        <f>'[2]26'!D21</f>
        <v>0</v>
      </c>
      <c r="E19" s="202">
        <f>'[2]26'!E21</f>
        <v>0</v>
      </c>
      <c r="F19" s="15">
        <f t="shared" si="6"/>
        <v>84</v>
      </c>
      <c r="G19" s="201">
        <f>'[2]26'!H21</f>
        <v>36</v>
      </c>
      <c r="H19" s="202">
        <f>'[2]26'!I21</f>
        <v>0</v>
      </c>
      <c r="I19" s="202">
        <f>'[2]26'!J21</f>
        <v>0</v>
      </c>
      <c r="J19" s="202">
        <f>'[2]26'!K21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'[2]26'!B22</f>
        <v>84</v>
      </c>
      <c r="C20" s="202">
        <f>'[2]26'!C22</f>
        <v>0</v>
      </c>
      <c r="D20" s="202">
        <f>'[2]26'!D22</f>
        <v>0</v>
      </c>
      <c r="E20" s="202">
        <f>'[2]26'!E22</f>
        <v>0</v>
      </c>
      <c r="F20" s="15">
        <f t="shared" si="6"/>
        <v>84</v>
      </c>
      <c r="G20" s="201">
        <f>'[2]26'!H22</f>
        <v>36</v>
      </c>
      <c r="H20" s="202">
        <f>'[2]26'!I22</f>
        <v>0</v>
      </c>
      <c r="I20" s="202">
        <f>'[2]26'!J22</f>
        <v>0</v>
      </c>
      <c r="J20" s="202">
        <f>'[2]26'!K22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1">
        <f>'[2]26'!B23</f>
        <v>84</v>
      </c>
      <c r="C21" s="202">
        <f>'[2]26'!C23</f>
        <v>0</v>
      </c>
      <c r="D21" s="202">
        <f>'[2]26'!D23</f>
        <v>0</v>
      </c>
      <c r="E21" s="202">
        <f>'[2]26'!E23</f>
        <v>0</v>
      </c>
      <c r="F21" s="15">
        <f t="shared" si="6"/>
        <v>84</v>
      </c>
      <c r="G21" s="201">
        <f>'[2]26'!H23</f>
        <v>36</v>
      </c>
      <c r="H21" s="202">
        <f>'[2]26'!I23</f>
        <v>0</v>
      </c>
      <c r="I21" s="202">
        <f>'[2]26'!J23</f>
        <v>0</v>
      </c>
      <c r="J21" s="202">
        <f>'[2]26'!K23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1">
        <f>'[2]26'!B24</f>
        <v>84</v>
      </c>
      <c r="C22" s="202">
        <f>'[2]26'!C24</f>
        <v>0</v>
      </c>
      <c r="D22" s="202">
        <f>'[2]26'!D24</f>
        <v>0</v>
      </c>
      <c r="E22" s="202">
        <f>'[2]26'!E24</f>
        <v>0</v>
      </c>
      <c r="F22" s="15">
        <f t="shared" si="6"/>
        <v>84</v>
      </c>
      <c r="G22" s="201">
        <f>'[2]26'!H24</f>
        <v>36</v>
      </c>
      <c r="H22" s="202">
        <f>'[2]26'!I24</f>
        <v>0</v>
      </c>
      <c r="I22" s="202">
        <f>'[2]26'!J24</f>
        <v>0</v>
      </c>
      <c r="J22" s="202">
        <f>'[2]26'!K24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1">
        <f>'[2]26'!B25</f>
        <v>84</v>
      </c>
      <c r="C23" s="202">
        <f>'[2]26'!C25</f>
        <v>0</v>
      </c>
      <c r="D23" s="202">
        <f>'[2]26'!D25</f>
        <v>0</v>
      </c>
      <c r="E23" s="202">
        <f>'[2]26'!E25</f>
        <v>0</v>
      </c>
      <c r="F23" s="15">
        <f t="shared" si="6"/>
        <v>84</v>
      </c>
      <c r="G23" s="201">
        <f>'[2]26'!H25</f>
        <v>36</v>
      </c>
      <c r="H23" s="202">
        <f>'[2]26'!I25</f>
        <v>0</v>
      </c>
      <c r="I23" s="202">
        <f>'[2]26'!J25</f>
        <v>0</v>
      </c>
      <c r="J23" s="202">
        <f>'[2]26'!K25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'[2]26'!B26</f>
        <v>84</v>
      </c>
      <c r="C24" s="202">
        <f>'[2]26'!C26</f>
        <v>0</v>
      </c>
      <c r="D24" s="202">
        <f>'[2]26'!D26</f>
        <v>0</v>
      </c>
      <c r="E24" s="202">
        <f>'[2]26'!E26</f>
        <v>0</v>
      </c>
      <c r="F24" s="15">
        <f t="shared" si="6"/>
        <v>84</v>
      </c>
      <c r="G24" s="201">
        <f>'[2]26'!H26</f>
        <v>36</v>
      </c>
      <c r="H24" s="202">
        <f>'[2]26'!I26</f>
        <v>0</v>
      </c>
      <c r="I24" s="202">
        <f>'[2]26'!J26</f>
        <v>0</v>
      </c>
      <c r="J24" s="202">
        <f>'[2]26'!K26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'[2]26'!B27</f>
        <v>84</v>
      </c>
      <c r="C25" s="202">
        <f>'[2]26'!C27</f>
        <v>0</v>
      </c>
      <c r="D25" s="202">
        <f>'[2]26'!D27</f>
        <v>0</v>
      </c>
      <c r="E25" s="202">
        <f>'[2]26'!E27</f>
        <v>0</v>
      </c>
      <c r="F25" s="15">
        <f t="shared" si="6"/>
        <v>84</v>
      </c>
      <c r="G25" s="201">
        <f>'[2]26'!H27</f>
        <v>36</v>
      </c>
      <c r="H25" s="202">
        <f>'[2]26'!I27</f>
        <v>0</v>
      </c>
      <c r="I25" s="202">
        <f>'[2]26'!J27</f>
        <v>0</v>
      </c>
      <c r="J25" s="202">
        <f>'[2]26'!K27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'[2]26'!B28</f>
        <v>84</v>
      </c>
      <c r="C26" s="202">
        <f>'[2]26'!C28</f>
        <v>0</v>
      </c>
      <c r="D26" s="202">
        <f>'[2]26'!D28</f>
        <v>0</v>
      </c>
      <c r="E26" s="202">
        <f>'[2]26'!E28</f>
        <v>0</v>
      </c>
      <c r="F26" s="15">
        <f t="shared" si="6"/>
        <v>84</v>
      </c>
      <c r="G26" s="201">
        <f>'[2]26'!H28</f>
        <v>36</v>
      </c>
      <c r="H26" s="202">
        <f>'[2]26'!I28</f>
        <v>0</v>
      </c>
      <c r="I26" s="202">
        <f>'[2]26'!J28</f>
        <v>0</v>
      </c>
      <c r="J26" s="202">
        <f>'[2]26'!K28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'[2]26'!B29</f>
        <v>84</v>
      </c>
      <c r="C27" s="202">
        <f>'[2]26'!C29</f>
        <v>0</v>
      </c>
      <c r="D27" s="202">
        <f>'[2]26'!D29</f>
        <v>0</v>
      </c>
      <c r="E27" s="202">
        <f>'[2]26'!E29</f>
        <v>0</v>
      </c>
      <c r="F27" s="15">
        <f t="shared" si="6"/>
        <v>84</v>
      </c>
      <c r="G27" s="201">
        <f>'[2]26'!H29</f>
        <v>36</v>
      </c>
      <c r="H27" s="202">
        <f>'[2]26'!I29</f>
        <v>0</v>
      </c>
      <c r="I27" s="202">
        <f>'[2]26'!J29</f>
        <v>0</v>
      </c>
      <c r="J27" s="202">
        <f>'[2]26'!K29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'[2]26'!B30</f>
        <v>84</v>
      </c>
      <c r="C28" s="202">
        <f>'[2]26'!C30</f>
        <v>0</v>
      </c>
      <c r="D28" s="202">
        <f>'[2]26'!D30</f>
        <v>0</v>
      </c>
      <c r="E28" s="202">
        <f>'[2]26'!E30</f>
        <v>0</v>
      </c>
      <c r="F28" s="15">
        <f t="shared" si="6"/>
        <v>84</v>
      </c>
      <c r="G28" s="201">
        <f>'[2]26'!H30</f>
        <v>36</v>
      </c>
      <c r="H28" s="202">
        <f>'[2]26'!I30</f>
        <v>0</v>
      </c>
      <c r="I28" s="202">
        <f>'[2]26'!J30</f>
        <v>0</v>
      </c>
      <c r="J28" s="202">
        <f>'[2]26'!K30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'[2]26'!B31</f>
        <v>84</v>
      </c>
      <c r="C29" s="202">
        <f>'[2]26'!C31</f>
        <v>0</v>
      </c>
      <c r="D29" s="202">
        <f>'[2]26'!D31</f>
        <v>0</v>
      </c>
      <c r="E29" s="202">
        <f>'[2]26'!E31</f>
        <v>0</v>
      </c>
      <c r="F29" s="15">
        <f t="shared" si="6"/>
        <v>84</v>
      </c>
      <c r="G29" s="201">
        <f>'[2]26'!H31</f>
        <v>36</v>
      </c>
      <c r="H29" s="202">
        <f>'[2]26'!I31</f>
        <v>0</v>
      </c>
      <c r="I29" s="202">
        <f>'[2]26'!J31</f>
        <v>0</v>
      </c>
      <c r="J29" s="202">
        <f>'[2]26'!K31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'[2]26'!B32</f>
        <v>84</v>
      </c>
      <c r="C30" s="202">
        <f>'[2]26'!C32</f>
        <v>0</v>
      </c>
      <c r="D30" s="202">
        <f>'[2]26'!D32</f>
        <v>0</v>
      </c>
      <c r="E30" s="202">
        <f>'[2]26'!E32</f>
        <v>0</v>
      </c>
      <c r="F30" s="15">
        <f t="shared" si="6"/>
        <v>84</v>
      </c>
      <c r="G30" s="201">
        <f>'[2]26'!H32</f>
        <v>35</v>
      </c>
      <c r="H30" s="202">
        <f>'[2]26'!I32</f>
        <v>0</v>
      </c>
      <c r="I30" s="202">
        <f>'[2]26'!J32</f>
        <v>0</v>
      </c>
      <c r="J30" s="202">
        <f>'[2]26'!K32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1">
        <f>'[2]26'!B33</f>
        <v>84</v>
      </c>
      <c r="C31" s="202">
        <f>'[2]26'!C33</f>
        <v>0</v>
      </c>
      <c r="D31" s="202">
        <f>'[2]26'!D33</f>
        <v>0</v>
      </c>
      <c r="E31" s="202">
        <f>'[2]26'!E33</f>
        <v>0</v>
      </c>
      <c r="F31" s="15">
        <f t="shared" si="6"/>
        <v>84</v>
      </c>
      <c r="G31" s="201">
        <f>'[2]26'!H33</f>
        <v>35</v>
      </c>
      <c r="H31" s="202">
        <f>'[2]26'!I33</f>
        <v>0</v>
      </c>
      <c r="I31" s="202">
        <f>'[2]26'!J33</f>
        <v>0</v>
      </c>
      <c r="J31" s="202">
        <f>'[2]26'!K33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1">
        <f>'[2]26'!B34</f>
        <v>84</v>
      </c>
      <c r="C32" s="202">
        <f>'[2]26'!C34</f>
        <v>0</v>
      </c>
      <c r="D32" s="202">
        <f>'[2]26'!D34</f>
        <v>0</v>
      </c>
      <c r="E32" s="202">
        <f>'[2]26'!E34</f>
        <v>0</v>
      </c>
      <c r="F32" s="15">
        <f t="shared" si="6"/>
        <v>84</v>
      </c>
      <c r="G32" s="201">
        <f>'[2]26'!H34</f>
        <v>35</v>
      </c>
      <c r="H32" s="202">
        <f>'[2]26'!I34</f>
        <v>0</v>
      </c>
      <c r="I32" s="202">
        <f>'[2]26'!J34</f>
        <v>0</v>
      </c>
      <c r="J32" s="202">
        <f>'[2]26'!K34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1">
        <f>'[2]26'!B35</f>
        <v>84</v>
      </c>
      <c r="C33" s="202">
        <f>'[2]26'!C35</f>
        <v>0</v>
      </c>
      <c r="D33" s="202">
        <f>'[2]26'!D35</f>
        <v>0</v>
      </c>
      <c r="E33" s="202">
        <f>'[2]26'!E35</f>
        <v>0</v>
      </c>
      <c r="F33" s="15">
        <f t="shared" si="6"/>
        <v>84</v>
      </c>
      <c r="G33" s="201">
        <f>'[2]26'!H35</f>
        <v>35</v>
      </c>
      <c r="H33" s="202">
        <f>'[2]26'!I35</f>
        <v>0</v>
      </c>
      <c r="I33" s="202">
        <f>'[2]26'!J35</f>
        <v>0</v>
      </c>
      <c r="J33" s="202">
        <f>'[2]26'!K35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1">
        <f>'[2]26'!B36</f>
        <v>84</v>
      </c>
      <c r="C34" s="202">
        <f>'[2]26'!C36</f>
        <v>0</v>
      </c>
      <c r="D34" s="202">
        <f>'[2]26'!D36</f>
        <v>0</v>
      </c>
      <c r="E34" s="202">
        <f>'[2]26'!E36</f>
        <v>0</v>
      </c>
      <c r="F34" s="15">
        <f t="shared" si="6"/>
        <v>84</v>
      </c>
      <c r="G34" s="201">
        <f>'[2]26'!H36</f>
        <v>35</v>
      </c>
      <c r="H34" s="202">
        <f>'[2]26'!I36</f>
        <v>0</v>
      </c>
      <c r="I34" s="202">
        <f>'[2]26'!J36</f>
        <v>0</v>
      </c>
      <c r="J34" s="202">
        <f>'[2]26'!K36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1">
        <f>'[2]26'!B37</f>
        <v>84</v>
      </c>
      <c r="C35" s="202">
        <f>'[2]26'!C37</f>
        <v>0</v>
      </c>
      <c r="D35" s="202">
        <f>'[2]26'!D37</f>
        <v>0</v>
      </c>
      <c r="E35" s="202">
        <f>'[2]26'!E37</f>
        <v>0</v>
      </c>
      <c r="F35" s="15">
        <f t="shared" si="6"/>
        <v>84</v>
      </c>
      <c r="G35" s="201">
        <f>'[2]26'!H37</f>
        <v>35</v>
      </c>
      <c r="H35" s="202">
        <f>'[2]26'!I37</f>
        <v>0</v>
      </c>
      <c r="I35" s="202">
        <f>'[2]26'!J37</f>
        <v>0</v>
      </c>
      <c r="J35" s="202">
        <f>'[2]26'!K37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'[2]26'!B38</f>
        <v>84</v>
      </c>
      <c r="C36" s="202">
        <f>'[2]26'!C38</f>
        <v>0</v>
      </c>
      <c r="D36" s="202">
        <f>'[2]26'!D38</f>
        <v>0</v>
      </c>
      <c r="E36" s="202">
        <f>'[2]26'!E38</f>
        <v>0</v>
      </c>
      <c r="F36" s="15">
        <f t="shared" si="6"/>
        <v>84</v>
      </c>
      <c r="G36" s="201">
        <f>'[2]26'!H38</f>
        <v>35</v>
      </c>
      <c r="H36" s="202">
        <f>'[2]26'!I38</f>
        <v>0</v>
      </c>
      <c r="I36" s="202">
        <f>'[2]26'!J38</f>
        <v>0</v>
      </c>
      <c r="J36" s="202">
        <f>'[2]26'!K38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'[2]26'!B39</f>
        <v>84</v>
      </c>
      <c r="C37" s="202">
        <f>'[2]26'!C39</f>
        <v>0</v>
      </c>
      <c r="D37" s="202">
        <f>'[2]26'!D39</f>
        <v>0</v>
      </c>
      <c r="E37" s="202">
        <f>'[2]26'!E39</f>
        <v>0</v>
      </c>
      <c r="F37" s="15">
        <f t="shared" si="6"/>
        <v>84</v>
      </c>
      <c r="G37" s="201">
        <f>'[2]26'!H39</f>
        <v>35</v>
      </c>
      <c r="H37" s="202">
        <f>'[2]26'!I39</f>
        <v>0</v>
      </c>
      <c r="I37" s="202">
        <f>'[2]26'!J39</f>
        <v>0</v>
      </c>
      <c r="J37" s="202">
        <f>'[2]26'!K39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'[2]26'!B40</f>
        <v>84</v>
      </c>
      <c r="C38" s="202">
        <f>'[2]26'!C40</f>
        <v>0</v>
      </c>
      <c r="D38" s="202">
        <f>'[2]26'!D40</f>
        <v>0</v>
      </c>
      <c r="E38" s="202">
        <f>'[2]26'!E40</f>
        <v>0</v>
      </c>
      <c r="F38" s="15">
        <f t="shared" si="6"/>
        <v>84</v>
      </c>
      <c r="G38" s="201">
        <f>'[2]26'!H40</f>
        <v>35</v>
      </c>
      <c r="H38" s="202">
        <f>'[2]26'!I40</f>
        <v>0</v>
      </c>
      <c r="I38" s="202">
        <f>'[2]26'!J40</f>
        <v>0</v>
      </c>
      <c r="J38" s="202">
        <f>'[2]26'!K40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'[2]26'!B41</f>
        <v>84</v>
      </c>
      <c r="C39" s="202">
        <f>'[2]26'!C41</f>
        <v>0</v>
      </c>
      <c r="D39" s="202">
        <f>'[2]26'!D41</f>
        <v>0</v>
      </c>
      <c r="E39" s="202">
        <f>'[2]26'!E41</f>
        <v>0</v>
      </c>
      <c r="F39" s="15">
        <f t="shared" si="6"/>
        <v>84</v>
      </c>
      <c r="G39" s="201">
        <f>'[2]26'!H41</f>
        <v>35</v>
      </c>
      <c r="H39" s="202">
        <f>'[2]26'!I41</f>
        <v>0</v>
      </c>
      <c r="I39" s="202">
        <f>'[2]26'!J41</f>
        <v>0</v>
      </c>
      <c r="J39" s="202">
        <f>'[2]26'!K41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'[2]26'!B42</f>
        <v>84</v>
      </c>
      <c r="C40" s="202">
        <f>'[2]26'!C42</f>
        <v>0</v>
      </c>
      <c r="D40" s="202">
        <f>'[2]26'!D42</f>
        <v>0</v>
      </c>
      <c r="E40" s="202">
        <f>'[2]26'!E42</f>
        <v>0</v>
      </c>
      <c r="F40" s="15">
        <f t="shared" si="6"/>
        <v>84</v>
      </c>
      <c r="G40" s="201">
        <f>'[2]26'!H42</f>
        <v>35</v>
      </c>
      <c r="H40" s="202">
        <f>'[2]26'!I42</f>
        <v>0</v>
      </c>
      <c r="I40" s="202">
        <f>'[2]26'!J42</f>
        <v>0</v>
      </c>
      <c r="J40" s="202">
        <f>'[2]26'!K42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'[2]26'!B43</f>
        <v>84</v>
      </c>
      <c r="C41" s="202">
        <f>'[2]26'!C43</f>
        <v>0</v>
      </c>
      <c r="D41" s="202">
        <f>'[2]26'!D43</f>
        <v>0</v>
      </c>
      <c r="E41" s="202">
        <f>'[2]26'!E43</f>
        <v>0</v>
      </c>
      <c r="F41" s="15">
        <f t="shared" si="6"/>
        <v>84</v>
      </c>
      <c r="G41" s="201">
        <f>'[2]26'!H43</f>
        <v>35</v>
      </c>
      <c r="H41" s="202">
        <f>'[2]26'!I43</f>
        <v>0</v>
      </c>
      <c r="I41" s="202">
        <f>'[2]26'!J43</f>
        <v>0</v>
      </c>
      <c r="J41" s="202">
        <f>'[2]26'!K43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'[2]26'!B44</f>
        <v>84</v>
      </c>
      <c r="C42" s="202">
        <f>'[2]26'!C44</f>
        <v>0</v>
      </c>
      <c r="D42" s="202">
        <f>'[2]26'!D44</f>
        <v>0</v>
      </c>
      <c r="E42" s="202">
        <f>'[2]26'!E44</f>
        <v>0</v>
      </c>
      <c r="F42" s="15">
        <f t="shared" si="6"/>
        <v>84</v>
      </c>
      <c r="G42" s="201">
        <f>'[2]26'!H44</f>
        <v>34</v>
      </c>
      <c r="H42" s="202">
        <f>'[2]26'!I44</f>
        <v>0</v>
      </c>
      <c r="I42" s="202">
        <f>'[2]26'!J44</f>
        <v>0</v>
      </c>
      <c r="J42" s="202">
        <f>'[2]26'!K44</f>
        <v>0</v>
      </c>
      <c r="K42" s="15">
        <f t="shared" si="3"/>
        <v>34</v>
      </c>
      <c r="L42" s="18">
        <f>frq!C42</f>
        <v>1</v>
      </c>
      <c r="M42" s="167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201">
        <f>'[2]26'!B45</f>
        <v>84</v>
      </c>
      <c r="C43" s="202">
        <f>'[2]26'!C45</f>
        <v>0</v>
      </c>
      <c r="D43" s="202">
        <f>'[2]26'!D45</f>
        <v>0</v>
      </c>
      <c r="E43" s="202">
        <f>'[2]26'!E45</f>
        <v>0</v>
      </c>
      <c r="F43" s="15">
        <f t="shared" si="6"/>
        <v>84</v>
      </c>
      <c r="G43" s="201">
        <f>'[2]26'!H45</f>
        <v>34</v>
      </c>
      <c r="H43" s="202">
        <f>'[2]26'!I45</f>
        <v>0</v>
      </c>
      <c r="I43" s="202">
        <f>'[2]26'!J45</f>
        <v>0</v>
      </c>
      <c r="J43" s="202">
        <f>'[2]26'!K45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'[2]26'!B46</f>
        <v>84</v>
      </c>
      <c r="C44" s="202">
        <f>'[2]26'!C46</f>
        <v>0</v>
      </c>
      <c r="D44" s="202">
        <f>'[2]26'!D46</f>
        <v>0</v>
      </c>
      <c r="E44" s="202">
        <f>'[2]26'!E46</f>
        <v>0</v>
      </c>
      <c r="F44" s="15">
        <f t="shared" si="6"/>
        <v>84</v>
      </c>
      <c r="G44" s="201">
        <f>'[2]26'!H46</f>
        <v>34</v>
      </c>
      <c r="H44" s="202">
        <f>'[2]26'!I46</f>
        <v>0</v>
      </c>
      <c r="I44" s="202">
        <f>'[2]26'!J46</f>
        <v>0</v>
      </c>
      <c r="J44" s="202">
        <f>'[2]26'!K46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'[2]26'!B47</f>
        <v>84</v>
      </c>
      <c r="C45" s="202">
        <f>'[2]26'!C47</f>
        <v>0</v>
      </c>
      <c r="D45" s="202">
        <f>'[2]26'!D47</f>
        <v>0</v>
      </c>
      <c r="E45" s="202">
        <f>'[2]26'!E47</f>
        <v>0</v>
      </c>
      <c r="F45" s="15">
        <f t="shared" si="6"/>
        <v>84</v>
      </c>
      <c r="G45" s="201">
        <f>'[2]26'!H47</f>
        <v>34</v>
      </c>
      <c r="H45" s="202">
        <f>'[2]26'!I47</f>
        <v>0</v>
      </c>
      <c r="I45" s="202">
        <f>'[2]26'!J47</f>
        <v>0</v>
      </c>
      <c r="J45" s="202">
        <f>'[2]26'!K47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'[2]26'!B48</f>
        <v>84</v>
      </c>
      <c r="C46" s="202">
        <f>'[2]26'!C48</f>
        <v>0</v>
      </c>
      <c r="D46" s="202">
        <f>'[2]26'!D48</f>
        <v>0</v>
      </c>
      <c r="E46" s="202">
        <f>'[2]26'!E48</f>
        <v>0</v>
      </c>
      <c r="F46" s="15">
        <f t="shared" si="6"/>
        <v>84</v>
      </c>
      <c r="G46" s="201">
        <f>'[2]26'!H48</f>
        <v>34</v>
      </c>
      <c r="H46" s="202">
        <f>'[2]26'!I48</f>
        <v>0</v>
      </c>
      <c r="I46" s="202">
        <f>'[2]26'!J48</f>
        <v>0</v>
      </c>
      <c r="J46" s="202">
        <f>'[2]26'!K48</f>
        <v>0</v>
      </c>
      <c r="K46" s="15">
        <f t="shared" si="3"/>
        <v>34</v>
      </c>
      <c r="L46" s="18">
        <f>frq!C46</f>
        <v>1</v>
      </c>
      <c r="M46" s="167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201">
        <f>'[2]26'!B49</f>
        <v>84</v>
      </c>
      <c r="C47" s="202">
        <f>'[2]26'!C49</f>
        <v>0</v>
      </c>
      <c r="D47" s="202">
        <f>'[2]26'!D49</f>
        <v>0</v>
      </c>
      <c r="E47" s="202">
        <f>'[2]26'!E49</f>
        <v>0</v>
      </c>
      <c r="F47" s="15">
        <f t="shared" si="6"/>
        <v>84</v>
      </c>
      <c r="G47" s="201">
        <f>'[2]26'!H49</f>
        <v>34</v>
      </c>
      <c r="H47" s="202">
        <f>'[2]26'!I49</f>
        <v>0</v>
      </c>
      <c r="I47" s="202">
        <f>'[2]26'!J49</f>
        <v>0</v>
      </c>
      <c r="J47" s="202">
        <f>'[2]26'!K49</f>
        <v>0</v>
      </c>
      <c r="K47" s="15">
        <f t="shared" si="3"/>
        <v>34</v>
      </c>
      <c r="L47" s="18">
        <f>frq!C47</f>
        <v>1</v>
      </c>
      <c r="M47" s="167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201">
        <f>'[2]26'!B50</f>
        <v>84</v>
      </c>
      <c r="C48" s="202">
        <f>'[2]26'!C50</f>
        <v>0</v>
      </c>
      <c r="D48" s="202">
        <f>'[2]26'!D50</f>
        <v>0</v>
      </c>
      <c r="E48" s="202">
        <f>'[2]26'!E50</f>
        <v>0</v>
      </c>
      <c r="F48" s="15">
        <f t="shared" si="6"/>
        <v>84</v>
      </c>
      <c r="G48" s="201">
        <f>'[2]26'!H50</f>
        <v>34</v>
      </c>
      <c r="H48" s="202">
        <f>'[2]26'!I50</f>
        <v>0</v>
      </c>
      <c r="I48" s="202">
        <f>'[2]26'!J50</f>
        <v>0</v>
      </c>
      <c r="J48" s="202">
        <f>'[2]26'!K50</f>
        <v>0</v>
      </c>
      <c r="K48" s="15">
        <f t="shared" si="3"/>
        <v>34</v>
      </c>
      <c r="L48" s="18">
        <f>frq!C48</f>
        <v>1</v>
      </c>
      <c r="M48" s="167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201">
        <f>'[2]26'!B51</f>
        <v>84</v>
      </c>
      <c r="C49" s="202">
        <f>'[2]26'!C51</f>
        <v>0</v>
      </c>
      <c r="D49" s="202">
        <f>'[2]26'!D51</f>
        <v>0</v>
      </c>
      <c r="E49" s="202">
        <f>'[2]26'!E51</f>
        <v>0</v>
      </c>
      <c r="F49" s="15">
        <f t="shared" si="6"/>
        <v>84</v>
      </c>
      <c r="G49" s="201">
        <f>'[2]26'!H51</f>
        <v>34</v>
      </c>
      <c r="H49" s="202">
        <f>'[2]26'!I51</f>
        <v>0</v>
      </c>
      <c r="I49" s="202">
        <f>'[2]26'!J51</f>
        <v>0</v>
      </c>
      <c r="J49" s="202">
        <f>'[2]26'!K51</f>
        <v>0</v>
      </c>
      <c r="K49" s="15">
        <f t="shared" si="3"/>
        <v>34</v>
      </c>
      <c r="L49" s="18">
        <f>frq!C49</f>
        <v>1</v>
      </c>
      <c r="M49" s="167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201">
        <f>'[2]26'!B52</f>
        <v>84</v>
      </c>
      <c r="C50" s="202">
        <f>'[2]26'!C52</f>
        <v>0</v>
      </c>
      <c r="D50" s="202">
        <f>'[2]26'!D52</f>
        <v>0</v>
      </c>
      <c r="E50" s="202">
        <f>'[2]26'!E52</f>
        <v>0</v>
      </c>
      <c r="F50" s="15">
        <f t="shared" si="6"/>
        <v>84</v>
      </c>
      <c r="G50" s="201">
        <f>'[2]26'!H52</f>
        <v>34</v>
      </c>
      <c r="H50" s="202">
        <f>'[2]26'!I52</f>
        <v>0</v>
      </c>
      <c r="I50" s="202">
        <f>'[2]26'!J52</f>
        <v>0</v>
      </c>
      <c r="J50" s="202">
        <f>'[2]26'!K52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'[2]26'!B53</f>
        <v>84</v>
      </c>
      <c r="C51" s="202">
        <f>'[2]26'!C53</f>
        <v>0</v>
      </c>
      <c r="D51" s="202">
        <f>'[2]26'!D53</f>
        <v>0</v>
      </c>
      <c r="E51" s="202">
        <f>'[2]26'!E53</f>
        <v>0</v>
      </c>
      <c r="F51" s="15">
        <f t="shared" si="6"/>
        <v>84</v>
      </c>
      <c r="G51" s="201">
        <f>'[2]26'!H53</f>
        <v>34</v>
      </c>
      <c r="H51" s="202">
        <f>'[2]26'!I53</f>
        <v>0</v>
      </c>
      <c r="I51" s="202">
        <f>'[2]26'!J53</f>
        <v>0</v>
      </c>
      <c r="J51" s="202">
        <f>'[2]26'!K53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'[2]26'!B54</f>
        <v>84</v>
      </c>
      <c r="C52" s="202">
        <f>'[2]26'!C54</f>
        <v>0</v>
      </c>
      <c r="D52" s="202">
        <f>'[2]26'!D54</f>
        <v>0</v>
      </c>
      <c r="E52" s="202">
        <f>'[2]26'!E54</f>
        <v>0</v>
      </c>
      <c r="F52" s="15">
        <f t="shared" si="6"/>
        <v>84</v>
      </c>
      <c r="G52" s="201">
        <f>'[2]26'!H54</f>
        <v>34</v>
      </c>
      <c r="H52" s="202">
        <f>'[2]26'!I54</f>
        <v>0</v>
      </c>
      <c r="I52" s="202">
        <f>'[2]26'!J54</f>
        <v>0</v>
      </c>
      <c r="J52" s="202">
        <f>'[2]26'!K54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'[2]26'!B55</f>
        <v>84</v>
      </c>
      <c r="C53" s="202">
        <f>'[2]26'!C55</f>
        <v>0</v>
      </c>
      <c r="D53" s="202">
        <f>'[2]26'!D55</f>
        <v>0</v>
      </c>
      <c r="E53" s="202">
        <f>'[2]26'!E55</f>
        <v>0</v>
      </c>
      <c r="F53" s="15">
        <f t="shared" si="6"/>
        <v>84</v>
      </c>
      <c r="G53" s="201">
        <f>'[2]26'!H55</f>
        <v>34</v>
      </c>
      <c r="H53" s="202">
        <f>'[2]26'!I55</f>
        <v>0</v>
      </c>
      <c r="I53" s="202">
        <f>'[2]26'!J55</f>
        <v>0</v>
      </c>
      <c r="J53" s="202">
        <f>'[2]26'!K55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'[2]26'!B56</f>
        <v>84</v>
      </c>
      <c r="C54" s="202">
        <f>'[2]26'!C56</f>
        <v>0</v>
      </c>
      <c r="D54" s="202">
        <f>'[2]26'!D56</f>
        <v>0</v>
      </c>
      <c r="E54" s="202">
        <f>'[2]26'!E56</f>
        <v>0</v>
      </c>
      <c r="F54" s="15">
        <f t="shared" si="6"/>
        <v>84</v>
      </c>
      <c r="G54" s="201">
        <f>'[2]26'!H56</f>
        <v>33.76</v>
      </c>
      <c r="H54" s="202">
        <f>'[2]26'!I56</f>
        <v>0</v>
      </c>
      <c r="I54" s="202">
        <f>'[2]26'!J56</f>
        <v>0</v>
      </c>
      <c r="J54" s="202">
        <f>'[2]26'!K56</f>
        <v>0</v>
      </c>
      <c r="K54" s="15">
        <f t="shared" si="3"/>
        <v>33.76</v>
      </c>
      <c r="L54" s="18">
        <f>frq!C54</f>
        <v>1</v>
      </c>
      <c r="M54" s="167">
        <f t="shared" si="4"/>
        <v>33.059999999999995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33.059999999999995</v>
      </c>
      <c r="R54" s="18">
        <v>0.7</v>
      </c>
    </row>
    <row r="55" spans="1:18">
      <c r="A55" s="8" t="s">
        <v>97</v>
      </c>
      <c r="B55" s="201">
        <f>'[2]26'!B57</f>
        <v>84</v>
      </c>
      <c r="C55" s="202">
        <f>'[2]26'!C57</f>
        <v>0</v>
      </c>
      <c r="D55" s="202">
        <f>'[2]26'!D57</f>
        <v>0</v>
      </c>
      <c r="E55" s="202">
        <f>'[2]26'!E57</f>
        <v>0</v>
      </c>
      <c r="F55" s="15">
        <f t="shared" si="6"/>
        <v>84</v>
      </c>
      <c r="G55" s="201">
        <f>'[2]26'!H57</f>
        <v>33</v>
      </c>
      <c r="H55" s="202">
        <f>'[2]26'!I57</f>
        <v>0</v>
      </c>
      <c r="I55" s="202">
        <f>'[2]26'!J57</f>
        <v>0</v>
      </c>
      <c r="J55" s="202">
        <f>'[2]26'!K57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1">
        <f>'[2]26'!B58</f>
        <v>84</v>
      </c>
      <c r="C56" s="202">
        <f>'[2]26'!C58</f>
        <v>0</v>
      </c>
      <c r="D56" s="202">
        <f>'[2]26'!D58</f>
        <v>0</v>
      </c>
      <c r="E56" s="202">
        <f>'[2]26'!E58</f>
        <v>0</v>
      </c>
      <c r="F56" s="15">
        <f t="shared" si="6"/>
        <v>84</v>
      </c>
      <c r="G56" s="201">
        <f>'[2]26'!H58</f>
        <v>33</v>
      </c>
      <c r="H56" s="202">
        <f>'[2]26'!I58</f>
        <v>0</v>
      </c>
      <c r="I56" s="202">
        <f>'[2]26'!J58</f>
        <v>0</v>
      </c>
      <c r="J56" s="202">
        <f>'[2]26'!K58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1">
        <f>'[2]26'!B59</f>
        <v>84</v>
      </c>
      <c r="C57" s="202">
        <f>'[2]26'!C59</f>
        <v>0</v>
      </c>
      <c r="D57" s="202">
        <f>'[2]26'!D59</f>
        <v>0</v>
      </c>
      <c r="E57" s="202">
        <f>'[2]26'!E59</f>
        <v>0</v>
      </c>
      <c r="F57" s="15">
        <f t="shared" si="6"/>
        <v>84</v>
      </c>
      <c r="G57" s="201">
        <f>'[2]26'!H59</f>
        <v>33</v>
      </c>
      <c r="H57" s="202">
        <f>'[2]26'!I59</f>
        <v>0</v>
      </c>
      <c r="I57" s="202">
        <f>'[2]26'!J59</f>
        <v>0</v>
      </c>
      <c r="J57" s="202">
        <f>'[2]26'!K59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1">
        <f>'[2]26'!B60</f>
        <v>84</v>
      </c>
      <c r="C58" s="202">
        <f>'[2]26'!C60</f>
        <v>0</v>
      </c>
      <c r="D58" s="202">
        <f>'[2]26'!D60</f>
        <v>0</v>
      </c>
      <c r="E58" s="202">
        <f>'[2]26'!E60</f>
        <v>0</v>
      </c>
      <c r="F58" s="15">
        <f t="shared" si="6"/>
        <v>84</v>
      </c>
      <c r="G58" s="201">
        <f>'[2]26'!H60</f>
        <v>33</v>
      </c>
      <c r="H58" s="202">
        <f>'[2]26'!I60</f>
        <v>0</v>
      </c>
      <c r="I58" s="202">
        <f>'[2]26'!J60</f>
        <v>0</v>
      </c>
      <c r="J58" s="202">
        <f>'[2]26'!K60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1">
        <f>'[2]26'!B61</f>
        <v>84</v>
      </c>
      <c r="C59" s="202">
        <f>'[2]26'!C61</f>
        <v>0</v>
      </c>
      <c r="D59" s="202">
        <f>'[2]26'!D61</f>
        <v>0</v>
      </c>
      <c r="E59" s="202">
        <f>'[2]26'!E61</f>
        <v>0</v>
      </c>
      <c r="F59" s="15">
        <f t="shared" si="6"/>
        <v>84</v>
      </c>
      <c r="G59" s="201">
        <f>'[2]26'!H61</f>
        <v>33</v>
      </c>
      <c r="H59" s="202">
        <f>'[2]26'!I61</f>
        <v>0</v>
      </c>
      <c r="I59" s="202">
        <f>'[2]26'!J61</f>
        <v>0</v>
      </c>
      <c r="J59" s="202">
        <f>'[2]26'!K61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1">
        <f>'[2]26'!B62</f>
        <v>84</v>
      </c>
      <c r="C60" s="202">
        <f>'[2]26'!C62</f>
        <v>0</v>
      </c>
      <c r="D60" s="202">
        <f>'[2]26'!D62</f>
        <v>0</v>
      </c>
      <c r="E60" s="202">
        <f>'[2]26'!E62</f>
        <v>0</v>
      </c>
      <c r="F60" s="15">
        <f t="shared" si="6"/>
        <v>84</v>
      </c>
      <c r="G60" s="201">
        <f>'[2]26'!H62</f>
        <v>33</v>
      </c>
      <c r="H60" s="202">
        <f>'[2]26'!I62</f>
        <v>0</v>
      </c>
      <c r="I60" s="202">
        <f>'[2]26'!J62</f>
        <v>0</v>
      </c>
      <c r="J60" s="202">
        <f>'[2]26'!K62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1">
        <f>'[2]26'!B63</f>
        <v>84</v>
      </c>
      <c r="C61" s="202">
        <f>'[2]26'!C63</f>
        <v>0</v>
      </c>
      <c r="D61" s="202">
        <f>'[2]26'!D63</f>
        <v>0</v>
      </c>
      <c r="E61" s="202">
        <f>'[2]26'!E63</f>
        <v>0</v>
      </c>
      <c r="F61" s="15">
        <f t="shared" si="6"/>
        <v>84</v>
      </c>
      <c r="G61" s="201">
        <f>'[2]26'!H63</f>
        <v>33</v>
      </c>
      <c r="H61" s="202">
        <f>'[2]26'!I63</f>
        <v>0</v>
      </c>
      <c r="I61" s="202">
        <f>'[2]26'!J63</f>
        <v>0</v>
      </c>
      <c r="J61" s="202">
        <f>'[2]26'!K63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1">
        <f>'[2]26'!B64</f>
        <v>84</v>
      </c>
      <c r="C62" s="202">
        <f>'[2]26'!C64</f>
        <v>0</v>
      </c>
      <c r="D62" s="202">
        <f>'[2]26'!D64</f>
        <v>0</v>
      </c>
      <c r="E62" s="202">
        <f>'[2]26'!E64</f>
        <v>0</v>
      </c>
      <c r="F62" s="15">
        <f t="shared" si="6"/>
        <v>84</v>
      </c>
      <c r="G62" s="201">
        <f>'[2]26'!H64</f>
        <v>33</v>
      </c>
      <c r="H62" s="202">
        <f>'[2]26'!I64</f>
        <v>0</v>
      </c>
      <c r="I62" s="202">
        <f>'[2]26'!J64</f>
        <v>0</v>
      </c>
      <c r="J62" s="202">
        <f>'[2]26'!K64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1">
        <f>'[2]26'!B65</f>
        <v>84</v>
      </c>
      <c r="C63" s="202">
        <f>'[2]26'!C65</f>
        <v>0</v>
      </c>
      <c r="D63" s="202">
        <f>'[2]26'!D65</f>
        <v>0</v>
      </c>
      <c r="E63" s="202">
        <f>'[2]26'!E65</f>
        <v>0</v>
      </c>
      <c r="F63" s="15">
        <f t="shared" si="6"/>
        <v>84</v>
      </c>
      <c r="G63" s="201">
        <f>'[2]26'!H65</f>
        <v>33</v>
      </c>
      <c r="H63" s="202">
        <f>'[2]26'!I65</f>
        <v>0</v>
      </c>
      <c r="I63" s="202">
        <f>'[2]26'!J65</f>
        <v>0</v>
      </c>
      <c r="J63" s="202">
        <f>'[2]26'!K65</f>
        <v>0</v>
      </c>
      <c r="K63" s="15">
        <f t="shared" si="3"/>
        <v>33</v>
      </c>
      <c r="L63" s="18">
        <f>frq!C63</f>
        <v>1</v>
      </c>
      <c r="M63" s="167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201">
        <f>'[2]26'!B66</f>
        <v>84</v>
      </c>
      <c r="C64" s="202">
        <f>'[2]26'!C66</f>
        <v>0</v>
      </c>
      <c r="D64" s="202">
        <f>'[2]26'!D66</f>
        <v>0</v>
      </c>
      <c r="E64" s="202">
        <f>'[2]26'!E66</f>
        <v>0</v>
      </c>
      <c r="F64" s="15">
        <f t="shared" si="6"/>
        <v>84</v>
      </c>
      <c r="G64" s="201">
        <f>'[2]26'!H66</f>
        <v>33</v>
      </c>
      <c r="H64" s="202">
        <f>'[2]26'!I66</f>
        <v>0</v>
      </c>
      <c r="I64" s="202">
        <f>'[2]26'!J66</f>
        <v>0</v>
      </c>
      <c r="J64" s="202">
        <f>'[2]26'!K66</f>
        <v>0</v>
      </c>
      <c r="K64" s="15">
        <f t="shared" si="3"/>
        <v>33</v>
      </c>
      <c r="L64" s="18">
        <f>frq!C64</f>
        <v>1</v>
      </c>
      <c r="M64" s="167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201">
        <f>'[2]26'!B67</f>
        <v>84</v>
      </c>
      <c r="C65" s="202">
        <f>'[2]26'!C67</f>
        <v>0</v>
      </c>
      <c r="D65" s="202">
        <f>'[2]26'!D67</f>
        <v>0</v>
      </c>
      <c r="E65" s="202">
        <f>'[2]26'!E67</f>
        <v>0</v>
      </c>
      <c r="F65" s="15">
        <f t="shared" si="6"/>
        <v>84</v>
      </c>
      <c r="G65" s="201">
        <f>'[2]26'!H67</f>
        <v>33</v>
      </c>
      <c r="H65" s="202">
        <f>'[2]26'!I67</f>
        <v>0</v>
      </c>
      <c r="I65" s="202">
        <f>'[2]26'!J67</f>
        <v>0</v>
      </c>
      <c r="J65" s="202">
        <f>'[2]26'!K67</f>
        <v>0</v>
      </c>
      <c r="K65" s="15">
        <f t="shared" si="3"/>
        <v>33</v>
      </c>
      <c r="L65" s="18">
        <f>frq!C65</f>
        <v>1</v>
      </c>
      <c r="M65" s="167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201">
        <f>'[2]26'!B68</f>
        <v>84</v>
      </c>
      <c r="C66" s="202">
        <f>'[2]26'!C68</f>
        <v>0</v>
      </c>
      <c r="D66" s="202">
        <f>'[2]26'!D68</f>
        <v>0</v>
      </c>
      <c r="E66" s="202">
        <f>'[2]26'!E68</f>
        <v>0</v>
      </c>
      <c r="F66" s="15">
        <f t="shared" si="6"/>
        <v>84</v>
      </c>
      <c r="G66" s="201">
        <f>'[2]26'!H68</f>
        <v>33</v>
      </c>
      <c r="H66" s="202">
        <f>'[2]26'!I68</f>
        <v>0</v>
      </c>
      <c r="I66" s="202">
        <f>'[2]26'!J68</f>
        <v>0</v>
      </c>
      <c r="J66" s="202">
        <f>'[2]26'!K68</f>
        <v>0</v>
      </c>
      <c r="K66" s="15">
        <f t="shared" si="3"/>
        <v>33</v>
      </c>
      <c r="L66" s="18">
        <f>frq!C66</f>
        <v>1</v>
      </c>
      <c r="M66" s="167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201">
        <f>'[2]26'!B69</f>
        <v>84</v>
      </c>
      <c r="C67" s="202">
        <f>'[2]26'!C69</f>
        <v>0</v>
      </c>
      <c r="D67" s="202">
        <f>'[2]26'!D69</f>
        <v>0</v>
      </c>
      <c r="E67" s="202">
        <f>'[2]26'!E69</f>
        <v>0</v>
      </c>
      <c r="F67" s="15">
        <f t="shared" si="6"/>
        <v>84</v>
      </c>
      <c r="G67" s="201">
        <f>'[2]26'!H69</f>
        <v>33</v>
      </c>
      <c r="H67" s="202">
        <f>'[2]26'!I69</f>
        <v>0</v>
      </c>
      <c r="I67" s="202">
        <f>'[2]26'!J69</f>
        <v>0</v>
      </c>
      <c r="J67" s="202">
        <f>'[2]26'!K69</f>
        <v>0</v>
      </c>
      <c r="K67" s="15">
        <f t="shared" si="3"/>
        <v>33</v>
      </c>
      <c r="L67" s="18">
        <f>frq!C67</f>
        <v>1</v>
      </c>
      <c r="M67" s="167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201">
        <f>'[2]26'!B70</f>
        <v>84</v>
      </c>
      <c r="C68" s="202">
        <f>'[2]26'!C70</f>
        <v>0</v>
      </c>
      <c r="D68" s="202">
        <f>'[2]26'!D70</f>
        <v>0</v>
      </c>
      <c r="E68" s="202">
        <f>'[2]26'!E70</f>
        <v>0</v>
      </c>
      <c r="F68" s="15">
        <f t="shared" si="6"/>
        <v>84</v>
      </c>
      <c r="G68" s="201">
        <f>'[2]26'!H70</f>
        <v>32.909999999999997</v>
      </c>
      <c r="H68" s="202">
        <f>'[2]26'!I70</f>
        <v>0</v>
      </c>
      <c r="I68" s="202">
        <f>'[2]26'!J70</f>
        <v>0</v>
      </c>
      <c r="J68" s="202">
        <f>'[2]26'!K70</f>
        <v>0</v>
      </c>
      <c r="K68" s="15">
        <f t="shared" ref="K68:K98" si="13">SUM(G68:J68)</f>
        <v>32.909999999999997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32.209999999999994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32.209999999999994</v>
      </c>
      <c r="R68" s="18">
        <v>0.7</v>
      </c>
    </row>
    <row r="69" spans="1:18">
      <c r="A69" s="8" t="s">
        <v>111</v>
      </c>
      <c r="B69" s="201">
        <f>'[2]26'!B71</f>
        <v>84</v>
      </c>
      <c r="C69" s="202">
        <f>'[2]26'!C71</f>
        <v>0</v>
      </c>
      <c r="D69" s="202">
        <f>'[2]26'!D71</f>
        <v>0</v>
      </c>
      <c r="E69" s="202">
        <f>'[2]26'!E71</f>
        <v>0</v>
      </c>
      <c r="F69" s="15">
        <f t="shared" ref="F69:F98" si="16">SUM(B69:E69)</f>
        <v>84</v>
      </c>
      <c r="G69" s="201">
        <f>'[2]26'!H71</f>
        <v>33</v>
      </c>
      <c r="H69" s="202">
        <f>'[2]26'!I71</f>
        <v>0</v>
      </c>
      <c r="I69" s="202">
        <f>'[2]26'!J71</f>
        <v>0</v>
      </c>
      <c r="J69" s="202">
        <f>'[2]26'!K71</f>
        <v>0</v>
      </c>
      <c r="K69" s="15">
        <f t="shared" si="13"/>
        <v>33</v>
      </c>
      <c r="L69" s="18">
        <f>frq!C69</f>
        <v>1</v>
      </c>
      <c r="M69" s="167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201">
        <f>'[2]26'!B72</f>
        <v>84</v>
      </c>
      <c r="C70" s="202">
        <f>'[2]26'!C72</f>
        <v>0</v>
      </c>
      <c r="D70" s="202">
        <f>'[2]26'!D72</f>
        <v>0</v>
      </c>
      <c r="E70" s="202">
        <f>'[2]26'!E72</f>
        <v>0</v>
      </c>
      <c r="F70" s="15">
        <f t="shared" si="16"/>
        <v>84</v>
      </c>
      <c r="G70" s="201">
        <f>'[2]26'!H72</f>
        <v>33</v>
      </c>
      <c r="H70" s="202">
        <f>'[2]26'!I72</f>
        <v>0</v>
      </c>
      <c r="I70" s="202">
        <f>'[2]26'!J72</f>
        <v>0</v>
      </c>
      <c r="J70" s="202">
        <f>'[2]26'!K72</f>
        <v>0</v>
      </c>
      <c r="K70" s="15">
        <f t="shared" si="13"/>
        <v>33</v>
      </c>
      <c r="L70" s="18">
        <f>frq!C70</f>
        <v>1</v>
      </c>
      <c r="M70" s="167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201">
        <f>'[2]26'!B73</f>
        <v>84</v>
      </c>
      <c r="C71" s="202">
        <f>'[2]26'!C73</f>
        <v>0</v>
      </c>
      <c r="D71" s="202">
        <f>'[2]26'!D73</f>
        <v>0</v>
      </c>
      <c r="E71" s="202">
        <f>'[2]26'!E73</f>
        <v>0</v>
      </c>
      <c r="F71" s="15">
        <f t="shared" si="16"/>
        <v>84</v>
      </c>
      <c r="G71" s="201">
        <f>'[2]26'!H73</f>
        <v>33</v>
      </c>
      <c r="H71" s="202">
        <f>'[2]26'!I73</f>
        <v>0</v>
      </c>
      <c r="I71" s="202">
        <f>'[2]26'!J73</f>
        <v>0</v>
      </c>
      <c r="J71" s="202">
        <f>'[2]26'!K73</f>
        <v>0</v>
      </c>
      <c r="K71" s="15">
        <f t="shared" si="13"/>
        <v>33</v>
      </c>
      <c r="L71" s="18">
        <f>frq!C71</f>
        <v>1</v>
      </c>
      <c r="M71" s="167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201">
        <f>'[2]26'!B74</f>
        <v>84</v>
      </c>
      <c r="C72" s="202">
        <f>'[2]26'!C74</f>
        <v>0</v>
      </c>
      <c r="D72" s="202">
        <f>'[2]26'!D74</f>
        <v>0</v>
      </c>
      <c r="E72" s="202">
        <f>'[2]26'!E74</f>
        <v>0</v>
      </c>
      <c r="F72" s="15">
        <f t="shared" si="16"/>
        <v>84</v>
      </c>
      <c r="G72" s="201">
        <f>'[2]26'!H74</f>
        <v>33</v>
      </c>
      <c r="H72" s="202">
        <f>'[2]26'!I74</f>
        <v>0</v>
      </c>
      <c r="I72" s="202">
        <f>'[2]26'!J74</f>
        <v>0</v>
      </c>
      <c r="J72" s="202">
        <f>'[2]26'!K74</f>
        <v>0</v>
      </c>
      <c r="K72" s="15">
        <f t="shared" si="13"/>
        <v>33</v>
      </c>
      <c r="L72" s="18">
        <f>frq!C72</f>
        <v>1</v>
      </c>
      <c r="M72" s="167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201">
        <f>'[2]26'!B75</f>
        <v>84</v>
      </c>
      <c r="C73" s="202">
        <f>'[2]26'!C75</f>
        <v>0</v>
      </c>
      <c r="D73" s="202">
        <f>'[2]26'!D75</f>
        <v>0</v>
      </c>
      <c r="E73" s="202">
        <f>'[2]26'!E75</f>
        <v>0</v>
      </c>
      <c r="F73" s="15">
        <f t="shared" si="16"/>
        <v>84</v>
      </c>
      <c r="G73" s="201">
        <f>'[2]26'!H75</f>
        <v>33</v>
      </c>
      <c r="H73" s="202">
        <f>'[2]26'!I75</f>
        <v>0</v>
      </c>
      <c r="I73" s="202">
        <f>'[2]26'!J75</f>
        <v>0</v>
      </c>
      <c r="J73" s="202">
        <f>'[2]26'!K75</f>
        <v>0</v>
      </c>
      <c r="K73" s="15">
        <f t="shared" si="13"/>
        <v>33</v>
      </c>
      <c r="L73" s="18">
        <f>frq!C73</f>
        <v>1</v>
      </c>
      <c r="M73" s="167">
        <f t="shared" si="14"/>
        <v>32.299999999999997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32.299999999999997</v>
      </c>
      <c r="R73" s="18">
        <v>0.7</v>
      </c>
    </row>
    <row r="74" spans="1:18">
      <c r="A74" s="8" t="s">
        <v>116</v>
      </c>
      <c r="B74" s="201">
        <f>'[2]26'!B76</f>
        <v>84</v>
      </c>
      <c r="C74" s="202">
        <f>'[2]26'!C76</f>
        <v>0</v>
      </c>
      <c r="D74" s="202">
        <f>'[2]26'!D76</f>
        <v>0</v>
      </c>
      <c r="E74" s="202">
        <f>'[2]26'!E76</f>
        <v>0</v>
      </c>
      <c r="F74" s="15">
        <f t="shared" si="16"/>
        <v>84</v>
      </c>
      <c r="G74" s="201">
        <f>'[2]26'!H76</f>
        <v>33</v>
      </c>
      <c r="H74" s="202">
        <f>'[2]26'!I76</f>
        <v>0</v>
      </c>
      <c r="I74" s="202">
        <f>'[2]26'!J76</f>
        <v>0</v>
      </c>
      <c r="J74" s="202">
        <f>'[2]26'!K76</f>
        <v>0</v>
      </c>
      <c r="K74" s="15">
        <f t="shared" si="13"/>
        <v>33</v>
      </c>
      <c r="L74" s="18">
        <f>frq!C74</f>
        <v>1</v>
      </c>
      <c r="M74" s="167">
        <f t="shared" si="14"/>
        <v>32.299999999999997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32.299999999999997</v>
      </c>
      <c r="R74" s="18">
        <v>0.7</v>
      </c>
    </row>
    <row r="75" spans="1:18">
      <c r="A75" s="8" t="s">
        <v>117</v>
      </c>
      <c r="B75" s="201">
        <f>'[2]26'!B77</f>
        <v>84</v>
      </c>
      <c r="C75" s="202">
        <f>'[2]26'!C77</f>
        <v>0</v>
      </c>
      <c r="D75" s="202">
        <f>'[2]26'!D77</f>
        <v>0</v>
      </c>
      <c r="E75" s="202">
        <f>'[2]26'!E77</f>
        <v>0</v>
      </c>
      <c r="F75" s="15">
        <f t="shared" si="16"/>
        <v>84</v>
      </c>
      <c r="G75" s="201">
        <f>'[2]26'!H77</f>
        <v>33</v>
      </c>
      <c r="H75" s="202">
        <f>'[2]26'!I77</f>
        <v>0</v>
      </c>
      <c r="I75" s="202">
        <f>'[2]26'!J77</f>
        <v>0</v>
      </c>
      <c r="J75" s="202">
        <f>'[2]26'!K77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1">
        <f>'[2]26'!B78</f>
        <v>84</v>
      </c>
      <c r="C76" s="202">
        <f>'[2]26'!C78</f>
        <v>0</v>
      </c>
      <c r="D76" s="202">
        <f>'[2]26'!D78</f>
        <v>0</v>
      </c>
      <c r="E76" s="202">
        <f>'[2]26'!E78</f>
        <v>0</v>
      </c>
      <c r="F76" s="15">
        <f t="shared" si="16"/>
        <v>84</v>
      </c>
      <c r="G76" s="201">
        <f>'[2]26'!H78</f>
        <v>33</v>
      </c>
      <c r="H76" s="202">
        <f>'[2]26'!I78</f>
        <v>0</v>
      </c>
      <c r="I76" s="202">
        <f>'[2]26'!J78</f>
        <v>0</v>
      </c>
      <c r="J76" s="202">
        <f>'[2]26'!K78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1">
        <f>'[2]26'!B79</f>
        <v>84</v>
      </c>
      <c r="C77" s="202">
        <f>'[2]26'!C79</f>
        <v>0</v>
      </c>
      <c r="D77" s="202">
        <f>'[2]26'!D79</f>
        <v>0</v>
      </c>
      <c r="E77" s="202">
        <f>'[2]26'!E79</f>
        <v>0</v>
      </c>
      <c r="F77" s="15">
        <f t="shared" si="16"/>
        <v>84</v>
      </c>
      <c r="G77" s="201">
        <f>'[2]26'!H79</f>
        <v>33</v>
      </c>
      <c r="H77" s="202">
        <f>'[2]26'!I79</f>
        <v>0</v>
      </c>
      <c r="I77" s="202">
        <f>'[2]26'!J79</f>
        <v>0</v>
      </c>
      <c r="J77" s="202">
        <f>'[2]26'!K79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1">
        <f>'[2]26'!B80</f>
        <v>84</v>
      </c>
      <c r="C78" s="202">
        <f>'[2]26'!C80</f>
        <v>0</v>
      </c>
      <c r="D78" s="202">
        <f>'[2]26'!D80</f>
        <v>0</v>
      </c>
      <c r="E78" s="202">
        <f>'[2]26'!E80</f>
        <v>0</v>
      </c>
      <c r="F78" s="15">
        <f t="shared" si="16"/>
        <v>84</v>
      </c>
      <c r="G78" s="201">
        <f>'[2]26'!H80</f>
        <v>34</v>
      </c>
      <c r="H78" s="202">
        <f>'[2]26'!I80</f>
        <v>0</v>
      </c>
      <c r="I78" s="202">
        <f>'[2]26'!J80</f>
        <v>0</v>
      </c>
      <c r="J78" s="202">
        <f>'[2]26'!K80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'[2]26'!B81</f>
        <v>84</v>
      </c>
      <c r="C79" s="202">
        <f>'[2]26'!C81</f>
        <v>0</v>
      </c>
      <c r="D79" s="202">
        <f>'[2]26'!D81</f>
        <v>0</v>
      </c>
      <c r="E79" s="202">
        <f>'[2]26'!E81</f>
        <v>0</v>
      </c>
      <c r="F79" s="15">
        <f t="shared" si="16"/>
        <v>84</v>
      </c>
      <c r="G79" s="201">
        <f>'[2]26'!H81</f>
        <v>34</v>
      </c>
      <c r="H79" s="202">
        <f>'[2]26'!I81</f>
        <v>0</v>
      </c>
      <c r="I79" s="202">
        <f>'[2]26'!J81</f>
        <v>0</v>
      </c>
      <c r="J79" s="202">
        <f>'[2]26'!K81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1">
        <f>'[2]26'!B82</f>
        <v>84</v>
      </c>
      <c r="C80" s="202">
        <f>'[2]26'!C82</f>
        <v>0</v>
      </c>
      <c r="D80" s="202">
        <f>'[2]26'!D82</f>
        <v>0</v>
      </c>
      <c r="E80" s="202">
        <f>'[2]26'!E82</f>
        <v>0</v>
      </c>
      <c r="F80" s="15">
        <f t="shared" si="16"/>
        <v>84</v>
      </c>
      <c r="G80" s="201">
        <f>'[2]26'!H82</f>
        <v>34</v>
      </c>
      <c r="H80" s="202">
        <f>'[2]26'!I82</f>
        <v>0</v>
      </c>
      <c r="I80" s="202">
        <f>'[2]26'!J82</f>
        <v>0</v>
      </c>
      <c r="J80" s="202">
        <f>'[2]26'!K82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1">
        <f>'[2]26'!B83</f>
        <v>84</v>
      </c>
      <c r="C81" s="202">
        <f>'[2]26'!C83</f>
        <v>0</v>
      </c>
      <c r="D81" s="202">
        <f>'[2]26'!D83</f>
        <v>0</v>
      </c>
      <c r="E81" s="202">
        <f>'[2]26'!E83</f>
        <v>0</v>
      </c>
      <c r="F81" s="15">
        <f t="shared" si="16"/>
        <v>84</v>
      </c>
      <c r="G81" s="201">
        <f>'[2]26'!H83</f>
        <v>34</v>
      </c>
      <c r="H81" s="202">
        <f>'[2]26'!I83</f>
        <v>0</v>
      </c>
      <c r="I81" s="202">
        <f>'[2]26'!J83</f>
        <v>0</v>
      </c>
      <c r="J81" s="202">
        <f>'[2]26'!K83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1">
        <f>'[2]26'!B84</f>
        <v>84</v>
      </c>
      <c r="C82" s="202">
        <f>'[2]26'!C84</f>
        <v>0</v>
      </c>
      <c r="D82" s="202">
        <f>'[2]26'!D84</f>
        <v>0</v>
      </c>
      <c r="E82" s="202">
        <f>'[2]26'!E84</f>
        <v>0</v>
      </c>
      <c r="F82" s="15">
        <f t="shared" si="16"/>
        <v>84</v>
      </c>
      <c r="G82" s="201">
        <f>'[2]26'!H84</f>
        <v>34</v>
      </c>
      <c r="H82" s="202">
        <f>'[2]26'!I84</f>
        <v>0</v>
      </c>
      <c r="I82" s="202">
        <f>'[2]26'!J84</f>
        <v>0</v>
      </c>
      <c r="J82" s="202">
        <f>'[2]26'!K84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1">
        <f>'[2]26'!B85</f>
        <v>84</v>
      </c>
      <c r="C83" s="202">
        <f>'[2]26'!C85</f>
        <v>0</v>
      </c>
      <c r="D83" s="202">
        <f>'[2]26'!D85</f>
        <v>0</v>
      </c>
      <c r="E83" s="202">
        <f>'[2]26'!E85</f>
        <v>0</v>
      </c>
      <c r="F83" s="15">
        <f t="shared" si="16"/>
        <v>84</v>
      </c>
      <c r="G83" s="201">
        <f>'[2]26'!H85</f>
        <v>34</v>
      </c>
      <c r="H83" s="202">
        <f>'[2]26'!I85</f>
        <v>0</v>
      </c>
      <c r="I83" s="202">
        <f>'[2]26'!J85</f>
        <v>0</v>
      </c>
      <c r="J83" s="202">
        <f>'[2]26'!K85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1">
        <f>'[2]26'!B86</f>
        <v>84</v>
      </c>
      <c r="C84" s="202">
        <f>'[2]26'!C86</f>
        <v>0</v>
      </c>
      <c r="D84" s="202">
        <f>'[2]26'!D86</f>
        <v>0</v>
      </c>
      <c r="E84" s="202">
        <f>'[2]26'!E86</f>
        <v>0</v>
      </c>
      <c r="F84" s="15">
        <f t="shared" si="16"/>
        <v>84</v>
      </c>
      <c r="G84" s="201">
        <f>'[2]26'!H86</f>
        <v>34</v>
      </c>
      <c r="H84" s="202">
        <f>'[2]26'!I86</f>
        <v>0</v>
      </c>
      <c r="I84" s="202">
        <f>'[2]26'!J86</f>
        <v>0</v>
      </c>
      <c r="J84" s="202">
        <f>'[2]26'!K86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1">
        <f>'[2]26'!B87</f>
        <v>84</v>
      </c>
      <c r="C85" s="202">
        <f>'[2]26'!C87</f>
        <v>0</v>
      </c>
      <c r="D85" s="202">
        <f>'[2]26'!D87</f>
        <v>0</v>
      </c>
      <c r="E85" s="202">
        <f>'[2]26'!E87</f>
        <v>0</v>
      </c>
      <c r="F85" s="15">
        <f t="shared" si="16"/>
        <v>84</v>
      </c>
      <c r="G85" s="201">
        <f>'[2]26'!H87</f>
        <v>34</v>
      </c>
      <c r="H85" s="202">
        <f>'[2]26'!I87</f>
        <v>0</v>
      </c>
      <c r="I85" s="202">
        <f>'[2]26'!J87</f>
        <v>0</v>
      </c>
      <c r="J85" s="202">
        <f>'[2]26'!K87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1">
        <f>'[2]26'!B88</f>
        <v>84</v>
      </c>
      <c r="C86" s="202">
        <f>'[2]26'!C88</f>
        <v>0</v>
      </c>
      <c r="D86" s="202">
        <f>'[2]26'!D88</f>
        <v>0</v>
      </c>
      <c r="E86" s="202">
        <f>'[2]26'!E88</f>
        <v>0</v>
      </c>
      <c r="F86" s="15">
        <f t="shared" si="16"/>
        <v>84</v>
      </c>
      <c r="G86" s="201">
        <f>'[2]26'!H88</f>
        <v>34</v>
      </c>
      <c r="H86" s="202">
        <f>'[2]26'!I88</f>
        <v>0</v>
      </c>
      <c r="I86" s="202">
        <f>'[2]26'!J88</f>
        <v>0</v>
      </c>
      <c r="J86" s="202">
        <f>'[2]26'!K88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1">
        <f>'[2]26'!B89</f>
        <v>84</v>
      </c>
      <c r="C87" s="202">
        <f>'[2]26'!C89</f>
        <v>0</v>
      </c>
      <c r="D87" s="202">
        <f>'[2]26'!D89</f>
        <v>0</v>
      </c>
      <c r="E87" s="202">
        <f>'[2]26'!E89</f>
        <v>0</v>
      </c>
      <c r="F87" s="15">
        <f t="shared" si="16"/>
        <v>84</v>
      </c>
      <c r="G87" s="201">
        <f>'[2]26'!H89</f>
        <v>34</v>
      </c>
      <c r="H87" s="202">
        <f>'[2]26'!I89</f>
        <v>0</v>
      </c>
      <c r="I87" s="202">
        <f>'[2]26'!J89</f>
        <v>0</v>
      </c>
      <c r="J87" s="202">
        <f>'[2]26'!K89</f>
        <v>0</v>
      </c>
      <c r="K87" s="15">
        <f t="shared" si="13"/>
        <v>34</v>
      </c>
      <c r="L87" s="18">
        <f>frq!C87</f>
        <v>1</v>
      </c>
      <c r="M87" s="167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201">
        <f>'[2]26'!B90</f>
        <v>84</v>
      </c>
      <c r="C88" s="202">
        <f>'[2]26'!C90</f>
        <v>0</v>
      </c>
      <c r="D88" s="202">
        <f>'[2]26'!D90</f>
        <v>0</v>
      </c>
      <c r="E88" s="202">
        <f>'[2]26'!E90</f>
        <v>0</v>
      </c>
      <c r="F88" s="15">
        <f t="shared" si="16"/>
        <v>84</v>
      </c>
      <c r="G88" s="201">
        <f>'[2]26'!H90</f>
        <v>34</v>
      </c>
      <c r="H88" s="202">
        <f>'[2]26'!I90</f>
        <v>0</v>
      </c>
      <c r="I88" s="202">
        <f>'[2]26'!J90</f>
        <v>0</v>
      </c>
      <c r="J88" s="202">
        <f>'[2]26'!K90</f>
        <v>0</v>
      </c>
      <c r="K88" s="15">
        <f t="shared" si="13"/>
        <v>34</v>
      </c>
      <c r="L88" s="18">
        <f>frq!C88</f>
        <v>1</v>
      </c>
      <c r="M88" s="167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201">
        <f>'[2]26'!B91</f>
        <v>84</v>
      </c>
      <c r="C89" s="202">
        <f>'[2]26'!C91</f>
        <v>0</v>
      </c>
      <c r="D89" s="202">
        <f>'[2]26'!D91</f>
        <v>0</v>
      </c>
      <c r="E89" s="202">
        <f>'[2]26'!E91</f>
        <v>0</v>
      </c>
      <c r="F89" s="15">
        <f t="shared" si="16"/>
        <v>84</v>
      </c>
      <c r="G89" s="201">
        <f>'[2]26'!H91</f>
        <v>34</v>
      </c>
      <c r="H89" s="202">
        <f>'[2]26'!I91</f>
        <v>0</v>
      </c>
      <c r="I89" s="202">
        <f>'[2]26'!J91</f>
        <v>0</v>
      </c>
      <c r="J89" s="202">
        <f>'[2]26'!K91</f>
        <v>0</v>
      </c>
      <c r="K89" s="15">
        <f t="shared" si="13"/>
        <v>34</v>
      </c>
      <c r="L89" s="18">
        <f>frq!C89</f>
        <v>1</v>
      </c>
      <c r="M89" s="167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201">
        <f>'[2]26'!B92</f>
        <v>84</v>
      </c>
      <c r="C90" s="202">
        <f>'[2]26'!C92</f>
        <v>0</v>
      </c>
      <c r="D90" s="202">
        <f>'[2]26'!D92</f>
        <v>0</v>
      </c>
      <c r="E90" s="202">
        <f>'[2]26'!E92</f>
        <v>0</v>
      </c>
      <c r="F90" s="15">
        <f t="shared" si="16"/>
        <v>84</v>
      </c>
      <c r="G90" s="201">
        <f>'[2]26'!H92</f>
        <v>35</v>
      </c>
      <c r="H90" s="202">
        <f>'[2]26'!I92</f>
        <v>0</v>
      </c>
      <c r="I90" s="202">
        <f>'[2]26'!J92</f>
        <v>0</v>
      </c>
      <c r="J90" s="202">
        <f>'[2]26'!K92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'[2]26'!B93</f>
        <v>84</v>
      </c>
      <c r="C91" s="202">
        <f>'[2]26'!C93</f>
        <v>0</v>
      </c>
      <c r="D91" s="202">
        <f>'[2]26'!D93</f>
        <v>0</v>
      </c>
      <c r="E91" s="202">
        <f>'[2]26'!E93</f>
        <v>0</v>
      </c>
      <c r="F91" s="15">
        <f t="shared" si="16"/>
        <v>84</v>
      </c>
      <c r="G91" s="201">
        <f>'[2]26'!H93</f>
        <v>35</v>
      </c>
      <c r="H91" s="202">
        <f>'[2]26'!I93</f>
        <v>0</v>
      </c>
      <c r="I91" s="202">
        <f>'[2]26'!J93</f>
        <v>0</v>
      </c>
      <c r="J91" s="202">
        <f>'[2]26'!K93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'[2]26'!B94</f>
        <v>84</v>
      </c>
      <c r="C92" s="202">
        <f>'[2]26'!C94</f>
        <v>0</v>
      </c>
      <c r="D92" s="202">
        <f>'[2]26'!D94</f>
        <v>0</v>
      </c>
      <c r="E92" s="202">
        <f>'[2]26'!E94</f>
        <v>0</v>
      </c>
      <c r="F92" s="15">
        <f t="shared" si="16"/>
        <v>84</v>
      </c>
      <c r="G92" s="201">
        <f>'[2]26'!H94</f>
        <v>35</v>
      </c>
      <c r="H92" s="202">
        <f>'[2]26'!I94</f>
        <v>0</v>
      </c>
      <c r="I92" s="202">
        <f>'[2]26'!J94</f>
        <v>0</v>
      </c>
      <c r="J92" s="202">
        <f>'[2]26'!K94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'[2]26'!B95</f>
        <v>84</v>
      </c>
      <c r="C93" s="202">
        <f>'[2]26'!C95</f>
        <v>0</v>
      </c>
      <c r="D93" s="202">
        <f>'[2]26'!D95</f>
        <v>0</v>
      </c>
      <c r="E93" s="202">
        <f>'[2]26'!E95</f>
        <v>0</v>
      </c>
      <c r="F93" s="15">
        <f t="shared" si="16"/>
        <v>84</v>
      </c>
      <c r="G93" s="201">
        <f>'[2]26'!H95</f>
        <v>35</v>
      </c>
      <c r="H93" s="202">
        <f>'[2]26'!I95</f>
        <v>0</v>
      </c>
      <c r="I93" s="202">
        <f>'[2]26'!J95</f>
        <v>0</v>
      </c>
      <c r="J93" s="202">
        <f>'[2]26'!K95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'[2]26'!B96</f>
        <v>84</v>
      </c>
      <c r="C94" s="202">
        <f>'[2]26'!C96</f>
        <v>0</v>
      </c>
      <c r="D94" s="202">
        <f>'[2]26'!D96</f>
        <v>0</v>
      </c>
      <c r="E94" s="202">
        <f>'[2]26'!E96</f>
        <v>0</v>
      </c>
      <c r="F94" s="15">
        <f t="shared" si="16"/>
        <v>84</v>
      </c>
      <c r="G94" s="201">
        <f>'[2]26'!H96</f>
        <v>35</v>
      </c>
      <c r="H94" s="202">
        <f>'[2]26'!I96</f>
        <v>0</v>
      </c>
      <c r="I94" s="202">
        <f>'[2]26'!J96</f>
        <v>0</v>
      </c>
      <c r="J94" s="202">
        <f>'[2]26'!K96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'[2]26'!B97</f>
        <v>84</v>
      </c>
      <c r="C95" s="202">
        <f>'[2]26'!C97</f>
        <v>0</v>
      </c>
      <c r="D95" s="202">
        <f>'[2]26'!D97</f>
        <v>0</v>
      </c>
      <c r="E95" s="202">
        <f>'[2]26'!E97</f>
        <v>0</v>
      </c>
      <c r="F95" s="15">
        <f t="shared" si="16"/>
        <v>84</v>
      </c>
      <c r="G95" s="201">
        <f>'[2]26'!H97</f>
        <v>35</v>
      </c>
      <c r="H95" s="202">
        <f>'[2]26'!I97</f>
        <v>0</v>
      </c>
      <c r="I95" s="202">
        <f>'[2]26'!J97</f>
        <v>0</v>
      </c>
      <c r="J95" s="202">
        <f>'[2]26'!K97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'[2]26'!B98</f>
        <v>84</v>
      </c>
      <c r="C96" s="202">
        <f>'[2]26'!C98</f>
        <v>0</v>
      </c>
      <c r="D96" s="202">
        <f>'[2]26'!D98</f>
        <v>0</v>
      </c>
      <c r="E96" s="202">
        <f>'[2]26'!E98</f>
        <v>0</v>
      </c>
      <c r="F96" s="15">
        <f t="shared" si="16"/>
        <v>84</v>
      </c>
      <c r="G96" s="201">
        <f>'[2]26'!H98</f>
        <v>35</v>
      </c>
      <c r="H96" s="202">
        <f>'[2]26'!I98</f>
        <v>0</v>
      </c>
      <c r="I96" s="202">
        <f>'[2]26'!J98</f>
        <v>0</v>
      </c>
      <c r="J96" s="202">
        <f>'[2]26'!K98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'[2]26'!B99</f>
        <v>84</v>
      </c>
      <c r="C97" s="202">
        <f>'[2]26'!C99</f>
        <v>0</v>
      </c>
      <c r="D97" s="202">
        <f>'[2]26'!D99</f>
        <v>0</v>
      </c>
      <c r="E97" s="202">
        <f>'[2]26'!E99</f>
        <v>0</v>
      </c>
      <c r="F97" s="15">
        <f t="shared" si="16"/>
        <v>84</v>
      </c>
      <c r="G97" s="201">
        <f>'[2]26'!H99</f>
        <v>35</v>
      </c>
      <c r="H97" s="202">
        <f>'[2]26'!I99</f>
        <v>0</v>
      </c>
      <c r="I97" s="202">
        <f>'[2]26'!J99</f>
        <v>0</v>
      </c>
      <c r="J97" s="202">
        <f>'[2]26'!K99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'[2]26'!B100</f>
        <v>84</v>
      </c>
      <c r="C98" s="202">
        <f>'[2]26'!C100</f>
        <v>0</v>
      </c>
      <c r="D98" s="202">
        <f>'[2]26'!D100</f>
        <v>0</v>
      </c>
      <c r="E98" s="202">
        <f>'[2]26'!E100</f>
        <v>0</v>
      </c>
      <c r="F98" s="15">
        <f t="shared" si="16"/>
        <v>84</v>
      </c>
      <c r="G98" s="201">
        <f>'[2]26'!H100</f>
        <v>35</v>
      </c>
      <c r="H98" s="202">
        <f>'[2]26'!I100</f>
        <v>0</v>
      </c>
      <c r="I98" s="202">
        <f>'[2]26'!J100</f>
        <v>0</v>
      </c>
      <c r="J98" s="202">
        <f>'[2]26'!K100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0.8249725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0.8249725</v>
      </c>
      <c r="L99" s="171">
        <f t="shared" si="17"/>
        <v>2.4E-2</v>
      </c>
      <c r="M99" s="171">
        <f t="shared" si="17"/>
        <v>0.81267249999999969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0.81267249999999969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44799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940</v>
      </c>
      <c r="G3" s="16">
        <f>'[3]26'!G5</f>
        <v>0</v>
      </c>
      <c r="H3" s="17">
        <f>SUM(B3:G3)</f>
        <v>1260</v>
      </c>
      <c r="I3" s="15">
        <f>'[3]26'!J5</f>
        <v>297.63</v>
      </c>
      <c r="J3" s="16">
        <f>'[3]26'!K5</f>
        <v>6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303.63</v>
      </c>
      <c r="P3" s="18">
        <f>frq!C3</f>
        <v>1</v>
      </c>
      <c r="Q3" s="15">
        <f t="shared" ref="Q3:V18" si="0">IF($P3=1,I3,IF(AND($P3=0.985,I3&gt;0.985*B3),B3*0.985,IF(AND($P3=0.965,I3&gt;0.965*B3),0.965*B3,I3)))</f>
        <v>297.63</v>
      </c>
      <c r="R3" s="16">
        <f t="shared" si="0"/>
        <v>6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303.63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237.25</v>
      </c>
      <c r="AM3" s="8">
        <f t="shared" si="3"/>
        <v>6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243.25</v>
      </c>
      <c r="AT3" s="8">
        <v>30.19</v>
      </c>
      <c r="AU3" s="8">
        <v>30.19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30.19</v>
      </c>
      <c r="BM3" s="8">
        <f>AU3</f>
        <v>30.19</v>
      </c>
      <c r="BN3" s="8">
        <f>BC3</f>
        <v>30.19</v>
      </c>
      <c r="BO3" s="8">
        <f>BJ3</f>
        <v>30.19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940</v>
      </c>
      <c r="G4" s="16">
        <f>'[3]26'!G6</f>
        <v>0</v>
      </c>
      <c r="H4" s="17">
        <f>SUM(B4:G4)</f>
        <v>1260</v>
      </c>
      <c r="I4" s="15">
        <f>'[3]26'!J6</f>
        <v>300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30.19</v>
      </c>
      <c r="AU4" s="8">
        <v>30.19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30.19</v>
      </c>
      <c r="BM4" s="8">
        <f t="shared" ref="BM4:BM67" si="22">AU4</f>
        <v>30.19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940</v>
      </c>
      <c r="G5" s="16">
        <f>'[3]26'!G7</f>
        <v>0</v>
      </c>
      <c r="H5" s="17">
        <f t="shared" ref="H5:H68" si="27">SUM(B5:G5)</f>
        <v>1260</v>
      </c>
      <c r="I5" s="15">
        <f>'[3]26'!J7</f>
        <v>300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940</v>
      </c>
      <c r="G6" s="16">
        <f>'[3]26'!G8</f>
        <v>0</v>
      </c>
      <c r="H6" s="17">
        <f t="shared" si="27"/>
        <v>1260</v>
      </c>
      <c r="I6" s="15">
        <f>'[3]26'!J8</f>
        <v>300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940</v>
      </c>
      <c r="G7" s="16">
        <f>'[3]26'!G9</f>
        <v>0</v>
      </c>
      <c r="H7" s="17">
        <f t="shared" si="27"/>
        <v>1260</v>
      </c>
      <c r="I7" s="15">
        <f>'[3]26'!J9</f>
        <v>300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940</v>
      </c>
      <c r="G8" s="16">
        <f>'[3]26'!G10</f>
        <v>0</v>
      </c>
      <c r="H8" s="17">
        <f t="shared" si="27"/>
        <v>1260</v>
      </c>
      <c r="I8" s="15">
        <f>'[3]26'!J10</f>
        <v>300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940</v>
      </c>
      <c r="G9" s="16">
        <f>'[3]26'!G11</f>
        <v>0</v>
      </c>
      <c r="H9" s="17">
        <f t="shared" si="27"/>
        <v>1260</v>
      </c>
      <c r="I9" s="15">
        <f>'[3]26'!J11</f>
        <v>300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30.19</v>
      </c>
      <c r="AE9" s="8">
        <f t="shared" si="11"/>
        <v>30.19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30.19</v>
      </c>
      <c r="AL9" s="8">
        <f t="shared" si="3"/>
        <v>239.62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239.62</v>
      </c>
      <c r="AT9" s="8">
        <v>32</v>
      </c>
      <c r="AU9" s="8">
        <v>32</v>
      </c>
      <c r="AW9" s="204">
        <v>30.19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30.19</v>
      </c>
      <c r="BD9" s="204">
        <v>30.19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30.19</v>
      </c>
      <c r="BL9" s="8">
        <f t="shared" si="21"/>
        <v>32</v>
      </c>
      <c r="BM9" s="8">
        <f t="shared" si="22"/>
        <v>32</v>
      </c>
      <c r="BN9" s="8">
        <f t="shared" si="23"/>
        <v>30.19</v>
      </c>
      <c r="BO9" s="8">
        <f t="shared" si="24"/>
        <v>30.19</v>
      </c>
      <c r="BP9" s="182">
        <f t="shared" si="25"/>
        <v>1.8099999999999987</v>
      </c>
      <c r="BQ9" s="182">
        <f t="shared" si="26"/>
        <v>1.8099999999999987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940</v>
      </c>
      <c r="G10" s="16">
        <f>'[3]26'!G12</f>
        <v>0</v>
      </c>
      <c r="H10" s="17">
        <f t="shared" si="27"/>
        <v>1260</v>
      </c>
      <c r="I10" s="15">
        <f>'[3]26'!J12</f>
        <v>300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30.19</v>
      </c>
      <c r="AE10" s="8">
        <f t="shared" si="11"/>
        <v>30.19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30.19</v>
      </c>
      <c r="AL10" s="8">
        <f t="shared" si="3"/>
        <v>239.62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239.62</v>
      </c>
      <c r="AT10" s="8">
        <v>32</v>
      </c>
      <c r="AU10" s="8">
        <v>32</v>
      </c>
      <c r="AW10" s="204">
        <v>30.19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30.19</v>
      </c>
      <c r="BD10" s="204">
        <v>30.19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30.19</v>
      </c>
      <c r="BL10" s="8">
        <f t="shared" si="21"/>
        <v>32</v>
      </c>
      <c r="BM10" s="8">
        <f t="shared" si="22"/>
        <v>32</v>
      </c>
      <c r="BN10" s="8">
        <f t="shared" si="23"/>
        <v>30.19</v>
      </c>
      <c r="BO10" s="8">
        <f t="shared" si="24"/>
        <v>30.19</v>
      </c>
      <c r="BP10" s="182">
        <f t="shared" si="25"/>
        <v>1.8099999999999987</v>
      </c>
      <c r="BQ10" s="182">
        <f t="shared" si="26"/>
        <v>1.8099999999999987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940</v>
      </c>
      <c r="G11" s="16">
        <f>'[3]26'!G13</f>
        <v>0</v>
      </c>
      <c r="H11" s="17">
        <f t="shared" si="27"/>
        <v>1260</v>
      </c>
      <c r="I11" s="15">
        <f>'[3]26'!J13</f>
        <v>305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30.69</v>
      </c>
      <c r="AE11" s="8">
        <f t="shared" si="11"/>
        <v>30.69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30.69</v>
      </c>
      <c r="AL11" s="8">
        <f t="shared" si="3"/>
        <v>243.62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243.62</v>
      </c>
      <c r="AT11" s="8">
        <v>32</v>
      </c>
      <c r="AU11" s="8">
        <v>13.6</v>
      </c>
      <c r="AW11" s="204">
        <v>30.69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30.69</v>
      </c>
      <c r="BD11" s="204">
        <v>30.69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30.69</v>
      </c>
      <c r="BL11" s="8">
        <f t="shared" si="21"/>
        <v>32</v>
      </c>
      <c r="BM11" s="8">
        <f t="shared" si="22"/>
        <v>13.6</v>
      </c>
      <c r="BN11" s="8">
        <f t="shared" si="23"/>
        <v>30.69</v>
      </c>
      <c r="BO11" s="8">
        <f t="shared" si="24"/>
        <v>30.69</v>
      </c>
      <c r="BP11" s="182">
        <f t="shared" si="25"/>
        <v>1.3099999999999987</v>
      </c>
      <c r="BQ11" s="182">
        <f t="shared" si="26"/>
        <v>-17.090000000000003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940</v>
      </c>
      <c r="G12" s="16">
        <f>'[3]26'!G14</f>
        <v>0</v>
      </c>
      <c r="H12" s="17">
        <f t="shared" si="27"/>
        <v>1260</v>
      </c>
      <c r="I12" s="15">
        <f>'[3]26'!J14</f>
        <v>305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30.69</v>
      </c>
      <c r="AE12" s="8">
        <f t="shared" si="11"/>
        <v>30.69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30.69</v>
      </c>
      <c r="AL12" s="8">
        <f t="shared" si="3"/>
        <v>243.62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243.62</v>
      </c>
      <c r="AT12" s="8">
        <v>32</v>
      </c>
      <c r="AU12" s="8">
        <v>13.6</v>
      </c>
      <c r="AW12" s="204">
        <v>30.69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30.69</v>
      </c>
      <c r="BD12" s="204">
        <v>30.69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30.69</v>
      </c>
      <c r="BL12" s="8">
        <f t="shared" si="21"/>
        <v>32</v>
      </c>
      <c r="BM12" s="8">
        <f t="shared" si="22"/>
        <v>13.6</v>
      </c>
      <c r="BN12" s="8">
        <f t="shared" si="23"/>
        <v>30.69</v>
      </c>
      <c r="BO12" s="8">
        <f t="shared" si="24"/>
        <v>30.69</v>
      </c>
      <c r="BP12" s="182">
        <f t="shared" si="25"/>
        <v>1.3099999999999987</v>
      </c>
      <c r="BQ12" s="182">
        <f t="shared" si="26"/>
        <v>-17.090000000000003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940</v>
      </c>
      <c r="G13" s="16">
        <f>'[3]26'!G15</f>
        <v>0</v>
      </c>
      <c r="H13" s="17">
        <f t="shared" si="27"/>
        <v>1260</v>
      </c>
      <c r="I13" s="15">
        <f>'[3]26'!J15</f>
        <v>305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30.69</v>
      </c>
      <c r="AE13" s="8">
        <f t="shared" si="11"/>
        <v>30.69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30.69</v>
      </c>
      <c r="AL13" s="8">
        <f t="shared" si="3"/>
        <v>243.62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243.62</v>
      </c>
      <c r="AT13" s="8">
        <v>30.69</v>
      </c>
      <c r="AU13" s="8">
        <v>30.69</v>
      </c>
      <c r="AW13" s="204">
        <v>30.69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30.69</v>
      </c>
      <c r="BD13" s="204">
        <v>30.69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30.69</v>
      </c>
      <c r="BL13" s="8">
        <f t="shared" si="21"/>
        <v>30.69</v>
      </c>
      <c r="BM13" s="8">
        <f t="shared" si="22"/>
        <v>30.69</v>
      </c>
      <c r="BN13" s="8">
        <f t="shared" si="23"/>
        <v>30.69</v>
      </c>
      <c r="BO13" s="8">
        <f t="shared" si="24"/>
        <v>30.69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940</v>
      </c>
      <c r="G14" s="16">
        <f>'[3]26'!G16</f>
        <v>0</v>
      </c>
      <c r="H14" s="17">
        <f t="shared" si="27"/>
        <v>1260</v>
      </c>
      <c r="I14" s="15">
        <f>'[3]26'!J16</f>
        <v>298.42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298.42</v>
      </c>
      <c r="P14" s="18">
        <f>frq!C14</f>
        <v>1</v>
      </c>
      <c r="Q14" s="15">
        <f t="shared" si="29"/>
        <v>298.42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298.42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234.42000000000002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234.42000000000002</v>
      </c>
      <c r="AT14" s="8">
        <v>32</v>
      </c>
      <c r="AU14" s="8">
        <v>32</v>
      </c>
      <c r="AW14" s="204">
        <v>32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32</v>
      </c>
      <c r="BD14" s="204">
        <v>32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940</v>
      </c>
      <c r="G15" s="16">
        <f>'[3]26'!G17</f>
        <v>0</v>
      </c>
      <c r="H15" s="17">
        <f t="shared" si="27"/>
        <v>1260</v>
      </c>
      <c r="I15" s="15">
        <f>'[3]26'!J17</f>
        <v>298.42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298.42</v>
      </c>
      <c r="P15" s="18">
        <f>frq!C15</f>
        <v>1</v>
      </c>
      <c r="Q15" s="15">
        <f t="shared" si="29"/>
        <v>298.42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298.42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234.42000000000002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234.42000000000002</v>
      </c>
      <c r="AT15" s="8">
        <v>32</v>
      </c>
      <c r="AU15" s="8">
        <v>32</v>
      </c>
      <c r="AW15" s="204">
        <v>32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32</v>
      </c>
      <c r="BD15" s="204">
        <v>32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940</v>
      </c>
      <c r="G16" s="16">
        <f>'[3]26'!G18</f>
        <v>0</v>
      </c>
      <c r="H16" s="17">
        <f t="shared" si="27"/>
        <v>1260</v>
      </c>
      <c r="I16" s="15">
        <f>'[3]26'!J18</f>
        <v>298.42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298.42</v>
      </c>
      <c r="P16" s="18">
        <f>frq!C16</f>
        <v>1</v>
      </c>
      <c r="Q16" s="15">
        <f t="shared" si="29"/>
        <v>298.42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298.42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234.42000000000002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234.42000000000002</v>
      </c>
      <c r="AT16" s="8">
        <v>32</v>
      </c>
      <c r="AU16" s="8">
        <v>32</v>
      </c>
      <c r="AW16" s="204">
        <v>32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32</v>
      </c>
      <c r="BD16" s="204">
        <v>32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940</v>
      </c>
      <c r="G17" s="16">
        <f>'[3]26'!G19</f>
        <v>0</v>
      </c>
      <c r="H17" s="17">
        <f t="shared" si="27"/>
        <v>1260</v>
      </c>
      <c r="I17" s="15">
        <f>'[3]26'!J19</f>
        <v>298.42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298.42</v>
      </c>
      <c r="P17" s="18">
        <f>frq!C17</f>
        <v>1</v>
      </c>
      <c r="Q17" s="15">
        <f t="shared" si="29"/>
        <v>298.42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298.42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234.42000000000002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234.42000000000002</v>
      </c>
      <c r="AT17" s="8">
        <v>32</v>
      </c>
      <c r="AU17" s="8">
        <v>32</v>
      </c>
      <c r="AW17" s="204">
        <v>32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32</v>
      </c>
      <c r="BD17" s="204">
        <v>32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940</v>
      </c>
      <c r="G18" s="16">
        <f>'[3]26'!G20</f>
        <v>0</v>
      </c>
      <c r="H18" s="17">
        <f t="shared" si="27"/>
        <v>1260</v>
      </c>
      <c r="I18" s="15">
        <f>'[3]26'!J20</f>
        <v>298.42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298.42</v>
      </c>
      <c r="P18" s="18">
        <f>frq!C18</f>
        <v>1</v>
      </c>
      <c r="Q18" s="15">
        <f t="shared" si="29"/>
        <v>298.42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298.42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234.42000000000002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234.42000000000002</v>
      </c>
      <c r="AT18" s="8">
        <v>32</v>
      </c>
      <c r="AU18" s="8">
        <v>32</v>
      </c>
      <c r="AW18" s="204">
        <v>32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32</v>
      </c>
      <c r="BD18" s="204">
        <v>32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940</v>
      </c>
      <c r="G19" s="16">
        <f>'[3]26'!G21</f>
        <v>0</v>
      </c>
      <c r="H19" s="17">
        <f t="shared" si="27"/>
        <v>1260</v>
      </c>
      <c r="I19" s="15">
        <f>'[3]26'!J21</f>
        <v>298.42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298.42</v>
      </c>
      <c r="P19" s="18">
        <f>frq!C19</f>
        <v>1</v>
      </c>
      <c r="Q19" s="15">
        <f t="shared" si="29"/>
        <v>298.42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298.42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234.42000000000002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234.42000000000002</v>
      </c>
      <c r="AT19" s="8">
        <v>32</v>
      </c>
      <c r="AU19" s="8">
        <v>32</v>
      </c>
      <c r="AW19" s="204">
        <v>32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32</v>
      </c>
      <c r="BD19" s="204">
        <v>32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940</v>
      </c>
      <c r="G20" s="16">
        <f>'[3]26'!G22</f>
        <v>0</v>
      </c>
      <c r="H20" s="17">
        <f t="shared" si="27"/>
        <v>1260</v>
      </c>
      <c r="I20" s="15">
        <f>'[3]26'!J22</f>
        <v>298.42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298.42</v>
      </c>
      <c r="P20" s="18">
        <f>frq!C20</f>
        <v>1</v>
      </c>
      <c r="Q20" s="15">
        <f t="shared" si="29"/>
        <v>298.42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298.42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234.42000000000002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234.42000000000002</v>
      </c>
      <c r="AT20" s="8">
        <v>32</v>
      </c>
      <c r="AU20" s="8">
        <v>32</v>
      </c>
      <c r="AW20" s="204">
        <v>32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32</v>
      </c>
      <c r="BD20" s="204">
        <v>32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940</v>
      </c>
      <c r="G21" s="16">
        <f>'[3]26'!G23</f>
        <v>0</v>
      </c>
      <c r="H21" s="17">
        <f t="shared" si="27"/>
        <v>1260</v>
      </c>
      <c r="I21" s="15">
        <f>'[3]26'!J23</f>
        <v>298.42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298.42</v>
      </c>
      <c r="P21" s="18">
        <f>frq!C21</f>
        <v>1</v>
      </c>
      <c r="Q21" s="15">
        <f t="shared" si="29"/>
        <v>298.42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298.42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234.42000000000002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234.42000000000002</v>
      </c>
      <c r="AT21" s="8">
        <v>32</v>
      </c>
      <c r="AU21" s="8">
        <v>32</v>
      </c>
      <c r="AW21" s="204">
        <v>32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32</v>
      </c>
      <c r="BD21" s="204">
        <v>32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940</v>
      </c>
      <c r="G22" s="16">
        <f>'[3]26'!G24</f>
        <v>0</v>
      </c>
      <c r="H22" s="17">
        <f t="shared" si="27"/>
        <v>1260</v>
      </c>
      <c r="I22" s="15">
        <f>'[3]26'!J24</f>
        <v>298.42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298.42</v>
      </c>
      <c r="P22" s="18">
        <f>frq!C22</f>
        <v>1</v>
      </c>
      <c r="Q22" s="15">
        <f t="shared" si="29"/>
        <v>298.42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298.42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234.42000000000002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234.42000000000002</v>
      </c>
      <c r="AT22" s="8">
        <v>32</v>
      </c>
      <c r="AU22" s="8">
        <v>32</v>
      </c>
      <c r="AW22" s="204">
        <v>32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32</v>
      </c>
      <c r="BD22" s="204">
        <v>32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940</v>
      </c>
      <c r="G23" s="16">
        <f>'[3]26'!G25</f>
        <v>0</v>
      </c>
      <c r="H23" s="17">
        <f t="shared" si="27"/>
        <v>1260</v>
      </c>
      <c r="I23" s="15">
        <f>'[3]26'!J25</f>
        <v>298.42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298.42</v>
      </c>
      <c r="P23" s="18">
        <f>frq!C23</f>
        <v>1</v>
      </c>
      <c r="Q23" s="15">
        <f t="shared" si="29"/>
        <v>298.42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298.42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234.42000000000002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234.42000000000002</v>
      </c>
      <c r="AT23" s="8">
        <v>32</v>
      </c>
      <c r="AU23" s="8">
        <v>32</v>
      </c>
      <c r="AW23" s="204">
        <v>32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32</v>
      </c>
      <c r="BD23" s="204">
        <v>32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32</v>
      </c>
      <c r="BL23" s="8">
        <f t="shared" si="21"/>
        <v>32</v>
      </c>
      <c r="BM23" s="8">
        <f t="shared" si="22"/>
        <v>32</v>
      </c>
      <c r="BN23" s="8">
        <f t="shared" si="23"/>
        <v>32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940</v>
      </c>
      <c r="G24" s="16">
        <f>'[3]26'!G26</f>
        <v>0</v>
      </c>
      <c r="H24" s="17">
        <f t="shared" si="27"/>
        <v>1260</v>
      </c>
      <c r="I24" s="15">
        <f>'[3]26'!J26</f>
        <v>305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305</v>
      </c>
      <c r="P24" s="18">
        <f>frq!C24</f>
        <v>1</v>
      </c>
      <c r="Q24" s="15">
        <f t="shared" si="29"/>
        <v>305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305</v>
      </c>
      <c r="X24" s="8">
        <f t="shared" si="4"/>
        <v>30.69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30.69</v>
      </c>
      <c r="AE24" s="8">
        <f t="shared" si="11"/>
        <v>30.69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30.69</v>
      </c>
      <c r="AL24" s="8">
        <f t="shared" si="31"/>
        <v>243.62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243.62</v>
      </c>
      <c r="AT24" s="8">
        <v>30.69</v>
      </c>
      <c r="AU24" s="8">
        <v>30.69</v>
      </c>
      <c r="AW24" s="204">
        <v>30.69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30.69</v>
      </c>
      <c r="BD24" s="204">
        <v>30.69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30.69</v>
      </c>
      <c r="BL24" s="8">
        <f t="shared" si="21"/>
        <v>30.69</v>
      </c>
      <c r="BM24" s="8">
        <f t="shared" si="22"/>
        <v>30.69</v>
      </c>
      <c r="BN24" s="8">
        <f t="shared" si="23"/>
        <v>30.69</v>
      </c>
      <c r="BO24" s="8">
        <f t="shared" si="24"/>
        <v>30.69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940</v>
      </c>
      <c r="G25" s="16">
        <f>'[3]26'!G27</f>
        <v>0</v>
      </c>
      <c r="H25" s="17">
        <f t="shared" si="27"/>
        <v>1260</v>
      </c>
      <c r="I25" s="15">
        <f>'[3]26'!J27</f>
        <v>305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305</v>
      </c>
      <c r="P25" s="18">
        <f>frq!C25</f>
        <v>1</v>
      </c>
      <c r="Q25" s="15">
        <f t="shared" si="29"/>
        <v>305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305</v>
      </c>
      <c r="X25" s="8">
        <f t="shared" si="4"/>
        <v>30.69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30.69</v>
      </c>
      <c r="AE25" s="8">
        <f t="shared" si="11"/>
        <v>30.69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30.69</v>
      </c>
      <c r="AL25" s="8">
        <f t="shared" si="31"/>
        <v>243.62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243.62</v>
      </c>
      <c r="AT25" s="8">
        <v>30.69</v>
      </c>
      <c r="AU25" s="8">
        <v>30.69</v>
      </c>
      <c r="AW25" s="204">
        <v>30.69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30.69</v>
      </c>
      <c r="BD25" s="204">
        <v>30.69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30.69</v>
      </c>
      <c r="BL25" s="8">
        <f t="shared" si="21"/>
        <v>30.69</v>
      </c>
      <c r="BM25" s="8">
        <f t="shared" si="22"/>
        <v>30.69</v>
      </c>
      <c r="BN25" s="8">
        <f t="shared" si="23"/>
        <v>30.69</v>
      </c>
      <c r="BO25" s="8">
        <f t="shared" si="24"/>
        <v>30.69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940</v>
      </c>
      <c r="G26" s="16">
        <f>'[3]26'!G28</f>
        <v>0</v>
      </c>
      <c r="H26" s="17">
        <f t="shared" si="27"/>
        <v>1260</v>
      </c>
      <c r="I26" s="15">
        <f>'[3]26'!J28</f>
        <v>305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305</v>
      </c>
      <c r="P26" s="18">
        <f>frq!C26</f>
        <v>1</v>
      </c>
      <c r="Q26" s="15">
        <f t="shared" si="29"/>
        <v>305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305</v>
      </c>
      <c r="X26" s="8">
        <f t="shared" si="4"/>
        <v>30.69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30.69</v>
      </c>
      <c r="AE26" s="8">
        <f t="shared" si="11"/>
        <v>30.69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30.69</v>
      </c>
      <c r="AL26" s="8">
        <f t="shared" si="31"/>
        <v>243.62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243.62</v>
      </c>
      <c r="AT26" s="8">
        <v>30.69</v>
      </c>
      <c r="AU26" s="8">
        <v>30.69</v>
      </c>
      <c r="AW26" s="204">
        <v>30.69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30.69</v>
      </c>
      <c r="BD26" s="204">
        <v>30.69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30.69</v>
      </c>
      <c r="BL26" s="8">
        <f t="shared" si="21"/>
        <v>30.69</v>
      </c>
      <c r="BM26" s="8">
        <f t="shared" si="22"/>
        <v>30.69</v>
      </c>
      <c r="BN26" s="8">
        <f t="shared" si="23"/>
        <v>30.69</v>
      </c>
      <c r="BO26" s="8">
        <f t="shared" si="24"/>
        <v>30.69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'[3]26'!B29</f>
        <v>290</v>
      </c>
      <c r="C27" s="16">
        <f>'[3]26'!C29</f>
        <v>30</v>
      </c>
      <c r="D27" s="16">
        <f>'[3]26'!D29</f>
        <v>0</v>
      </c>
      <c r="E27" s="16">
        <f>'[3]26'!E29</f>
        <v>0</v>
      </c>
      <c r="F27" s="16">
        <f>'[3]26'!F29</f>
        <v>940</v>
      </c>
      <c r="G27" s="16">
        <f>'[3]26'!G29</f>
        <v>0</v>
      </c>
      <c r="H27" s="17">
        <f t="shared" si="27"/>
        <v>1260</v>
      </c>
      <c r="I27" s="15">
        <f>'[3]26'!J29</f>
        <v>290</v>
      </c>
      <c r="J27" s="16">
        <f>'[3]26'!K29</f>
        <v>30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320</v>
      </c>
      <c r="P27" s="18">
        <f>frq!C27</f>
        <v>1</v>
      </c>
      <c r="Q27" s="15">
        <f t="shared" si="29"/>
        <v>290</v>
      </c>
      <c r="R27" s="16">
        <f t="shared" si="29"/>
        <v>30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320</v>
      </c>
      <c r="X27" s="8">
        <f t="shared" si="4"/>
        <v>29</v>
      </c>
      <c r="Y27" s="8">
        <f t="shared" si="5"/>
        <v>3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29</v>
      </c>
      <c r="AF27" s="8">
        <f t="shared" si="12"/>
        <v>3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232</v>
      </c>
      <c r="AM27" s="8">
        <f t="shared" si="31"/>
        <v>24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256</v>
      </c>
      <c r="AT27" s="8">
        <v>32</v>
      </c>
      <c r="AU27" s="8">
        <v>32</v>
      </c>
      <c r="AW27" s="204">
        <v>29</v>
      </c>
      <c r="AX27" s="204">
        <v>3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32</v>
      </c>
      <c r="BD27" s="204">
        <v>29</v>
      </c>
      <c r="BE27" s="204">
        <v>3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32</v>
      </c>
      <c r="BL27" s="8">
        <f t="shared" si="21"/>
        <v>32</v>
      </c>
      <c r="BM27" s="8">
        <f t="shared" si="22"/>
        <v>32</v>
      </c>
      <c r="BN27" s="8">
        <f t="shared" si="23"/>
        <v>32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'[3]26'!B30</f>
        <v>290</v>
      </c>
      <c r="C28" s="16">
        <f>'[3]26'!C30</f>
        <v>30</v>
      </c>
      <c r="D28" s="16">
        <f>'[3]26'!D30</f>
        <v>0</v>
      </c>
      <c r="E28" s="16">
        <f>'[3]26'!E30</f>
        <v>0</v>
      </c>
      <c r="F28" s="16">
        <f>'[3]26'!F30</f>
        <v>940</v>
      </c>
      <c r="G28" s="16">
        <f>'[3]26'!G30</f>
        <v>0</v>
      </c>
      <c r="H28" s="17">
        <f t="shared" si="27"/>
        <v>1260</v>
      </c>
      <c r="I28" s="15">
        <f>'[3]26'!J30</f>
        <v>290</v>
      </c>
      <c r="J28" s="16">
        <f>'[3]26'!K30</f>
        <v>30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320</v>
      </c>
      <c r="P28" s="18">
        <f>frq!C28</f>
        <v>1</v>
      </c>
      <c r="Q28" s="15">
        <f t="shared" si="29"/>
        <v>290</v>
      </c>
      <c r="R28" s="16">
        <f t="shared" si="29"/>
        <v>30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320</v>
      </c>
      <c r="X28" s="8">
        <f t="shared" si="4"/>
        <v>29</v>
      </c>
      <c r="Y28" s="8">
        <f t="shared" si="5"/>
        <v>3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29</v>
      </c>
      <c r="AF28" s="8">
        <f t="shared" si="12"/>
        <v>3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232</v>
      </c>
      <c r="AM28" s="8">
        <f t="shared" si="31"/>
        <v>24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256</v>
      </c>
      <c r="AT28" s="8">
        <v>32</v>
      </c>
      <c r="AU28" s="8">
        <v>32</v>
      </c>
      <c r="AW28" s="204">
        <v>29</v>
      </c>
      <c r="AX28" s="204">
        <v>3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32</v>
      </c>
      <c r="BD28" s="204">
        <v>29</v>
      </c>
      <c r="BE28" s="204">
        <v>3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32</v>
      </c>
      <c r="BL28" s="8">
        <f t="shared" si="21"/>
        <v>32</v>
      </c>
      <c r="BM28" s="8">
        <f t="shared" si="22"/>
        <v>32</v>
      </c>
      <c r="BN28" s="8">
        <f t="shared" si="23"/>
        <v>32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'[3]26'!B31</f>
        <v>290</v>
      </c>
      <c r="C29" s="16">
        <f>'[3]26'!C31</f>
        <v>30</v>
      </c>
      <c r="D29" s="16">
        <f>'[3]26'!D31</f>
        <v>0</v>
      </c>
      <c r="E29" s="16">
        <f>'[3]26'!E31</f>
        <v>0</v>
      </c>
      <c r="F29" s="16">
        <f>'[3]26'!F31</f>
        <v>940</v>
      </c>
      <c r="G29" s="16">
        <f>'[3]26'!G31</f>
        <v>0</v>
      </c>
      <c r="H29" s="17">
        <f t="shared" si="27"/>
        <v>1260</v>
      </c>
      <c r="I29" s="15">
        <f>'[3]26'!J31</f>
        <v>290</v>
      </c>
      <c r="J29" s="16">
        <f>'[3]26'!K31</f>
        <v>30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320</v>
      </c>
      <c r="P29" s="18">
        <f>frq!C29</f>
        <v>1</v>
      </c>
      <c r="Q29" s="15">
        <f t="shared" si="29"/>
        <v>290</v>
      </c>
      <c r="R29" s="16">
        <f t="shared" si="29"/>
        <v>30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29</v>
      </c>
      <c r="Y29" s="8">
        <f t="shared" si="5"/>
        <v>3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29</v>
      </c>
      <c r="AF29" s="8">
        <f t="shared" si="12"/>
        <v>3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232</v>
      </c>
      <c r="AM29" s="8">
        <f t="shared" si="31"/>
        <v>24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256</v>
      </c>
      <c r="AT29" s="8">
        <v>32</v>
      </c>
      <c r="AU29" s="8">
        <v>32</v>
      </c>
      <c r="AW29" s="204">
        <v>29</v>
      </c>
      <c r="AX29" s="204">
        <v>3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32</v>
      </c>
      <c r="BD29" s="204">
        <v>29</v>
      </c>
      <c r="BE29" s="204">
        <v>3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'[3]26'!B32</f>
        <v>290</v>
      </c>
      <c r="C30" s="16">
        <f>'[3]26'!C32</f>
        <v>30</v>
      </c>
      <c r="D30" s="16">
        <f>'[3]26'!D32</f>
        <v>0</v>
      </c>
      <c r="E30" s="16">
        <f>'[3]26'!E32</f>
        <v>0</v>
      </c>
      <c r="F30" s="16">
        <f>'[3]26'!F32</f>
        <v>940</v>
      </c>
      <c r="G30" s="16">
        <f>'[3]26'!G32</f>
        <v>0</v>
      </c>
      <c r="H30" s="17">
        <f t="shared" si="27"/>
        <v>1260</v>
      </c>
      <c r="I30" s="15">
        <f>'[3]26'!J32</f>
        <v>290</v>
      </c>
      <c r="J30" s="16">
        <f>'[3]26'!K32</f>
        <v>30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320</v>
      </c>
      <c r="P30" s="18">
        <f>frq!C30</f>
        <v>1</v>
      </c>
      <c r="Q30" s="15">
        <f t="shared" si="29"/>
        <v>290</v>
      </c>
      <c r="R30" s="16">
        <f t="shared" si="29"/>
        <v>30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29</v>
      </c>
      <c r="Y30" s="8">
        <f t="shared" si="5"/>
        <v>3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29</v>
      </c>
      <c r="AF30" s="8">
        <f t="shared" si="12"/>
        <v>3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232</v>
      </c>
      <c r="AM30" s="8">
        <f t="shared" si="31"/>
        <v>24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256</v>
      </c>
      <c r="AT30" s="8">
        <v>32</v>
      </c>
      <c r="AU30" s="8">
        <v>32</v>
      </c>
      <c r="AW30" s="204">
        <v>29</v>
      </c>
      <c r="AX30" s="204">
        <v>3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32</v>
      </c>
      <c r="BD30" s="204">
        <v>29</v>
      </c>
      <c r="BE30" s="204">
        <v>3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'[3]26'!B33</f>
        <v>290</v>
      </c>
      <c r="C31" s="16">
        <f>'[3]26'!C33</f>
        <v>30</v>
      </c>
      <c r="D31" s="16">
        <f>'[3]26'!D33</f>
        <v>0</v>
      </c>
      <c r="E31" s="16">
        <f>'[3]26'!E33</f>
        <v>0</v>
      </c>
      <c r="F31" s="16">
        <f>'[3]26'!F33</f>
        <v>940</v>
      </c>
      <c r="G31" s="16">
        <f>'[3]26'!G33</f>
        <v>0</v>
      </c>
      <c r="H31" s="17">
        <f t="shared" si="27"/>
        <v>1260</v>
      </c>
      <c r="I31" s="15">
        <f>'[3]26'!J33</f>
        <v>290</v>
      </c>
      <c r="J31" s="16">
        <f>'[3]26'!K33</f>
        <v>30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320</v>
      </c>
      <c r="P31" s="18">
        <f>frq!C31</f>
        <v>1</v>
      </c>
      <c r="Q31" s="15">
        <f t="shared" si="29"/>
        <v>290</v>
      </c>
      <c r="R31" s="16">
        <f t="shared" si="29"/>
        <v>30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29</v>
      </c>
      <c r="Y31" s="8">
        <f t="shared" si="5"/>
        <v>3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29</v>
      </c>
      <c r="AF31" s="8">
        <f t="shared" si="12"/>
        <v>3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232</v>
      </c>
      <c r="AM31" s="8">
        <f t="shared" si="31"/>
        <v>24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256</v>
      </c>
      <c r="AT31" s="8">
        <v>32</v>
      </c>
      <c r="AU31" s="8">
        <v>32</v>
      </c>
      <c r="AW31" s="204">
        <v>29</v>
      </c>
      <c r="AX31" s="204">
        <v>3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32</v>
      </c>
      <c r="BD31" s="204">
        <v>29</v>
      </c>
      <c r="BE31" s="204">
        <v>3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'[3]26'!B34</f>
        <v>290</v>
      </c>
      <c r="C32" s="16">
        <f>'[3]26'!C34</f>
        <v>30</v>
      </c>
      <c r="D32" s="16">
        <f>'[3]26'!D34</f>
        <v>0</v>
      </c>
      <c r="E32" s="16">
        <f>'[3]26'!E34</f>
        <v>0</v>
      </c>
      <c r="F32" s="16">
        <f>'[3]26'!F34</f>
        <v>940</v>
      </c>
      <c r="G32" s="16">
        <f>'[3]26'!G34</f>
        <v>0</v>
      </c>
      <c r="H32" s="17">
        <f t="shared" si="27"/>
        <v>1260</v>
      </c>
      <c r="I32" s="15">
        <f>'[3]26'!J34</f>
        <v>290</v>
      </c>
      <c r="J32" s="16">
        <f>'[3]26'!K34</f>
        <v>30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320</v>
      </c>
      <c r="P32" s="18">
        <f>frq!C32</f>
        <v>1</v>
      </c>
      <c r="Q32" s="15">
        <f t="shared" si="29"/>
        <v>290</v>
      </c>
      <c r="R32" s="16">
        <f t="shared" si="29"/>
        <v>30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29</v>
      </c>
      <c r="Y32" s="8">
        <f t="shared" si="5"/>
        <v>3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29</v>
      </c>
      <c r="AF32" s="8">
        <f t="shared" si="12"/>
        <v>3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232</v>
      </c>
      <c r="AM32" s="8">
        <f t="shared" si="31"/>
        <v>24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256</v>
      </c>
      <c r="AT32" s="8">
        <v>32</v>
      </c>
      <c r="AU32" s="8">
        <v>32</v>
      </c>
      <c r="AW32" s="204">
        <v>29</v>
      </c>
      <c r="AX32" s="204">
        <v>3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32</v>
      </c>
      <c r="BD32" s="204">
        <v>29</v>
      </c>
      <c r="BE32" s="204">
        <v>3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'[3]26'!B35</f>
        <v>290</v>
      </c>
      <c r="C33" s="16">
        <f>'[3]26'!C35</f>
        <v>30</v>
      </c>
      <c r="D33" s="16">
        <f>'[3]26'!D35</f>
        <v>0</v>
      </c>
      <c r="E33" s="16">
        <f>'[3]26'!E35</f>
        <v>0</v>
      </c>
      <c r="F33" s="16">
        <f>'[3]26'!F35</f>
        <v>940</v>
      </c>
      <c r="G33" s="16">
        <f>'[3]26'!G35</f>
        <v>0</v>
      </c>
      <c r="H33" s="17">
        <f t="shared" si="27"/>
        <v>1260</v>
      </c>
      <c r="I33" s="15">
        <f>'[3]26'!J35</f>
        <v>290</v>
      </c>
      <c r="J33" s="16">
        <f>'[3]26'!K35</f>
        <v>30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320</v>
      </c>
      <c r="P33" s="18">
        <f>frq!C33</f>
        <v>1</v>
      </c>
      <c r="Q33" s="15">
        <f t="shared" si="29"/>
        <v>290</v>
      </c>
      <c r="R33" s="16">
        <f t="shared" si="29"/>
        <v>30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29</v>
      </c>
      <c r="Y33" s="8">
        <f t="shared" si="5"/>
        <v>3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29</v>
      </c>
      <c r="AF33" s="8">
        <f t="shared" si="12"/>
        <v>3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232</v>
      </c>
      <c r="AM33" s="8">
        <f t="shared" si="31"/>
        <v>24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256</v>
      </c>
      <c r="AT33" s="8">
        <v>32</v>
      </c>
      <c r="AU33" s="8">
        <v>32</v>
      </c>
      <c r="AW33" s="204">
        <v>29</v>
      </c>
      <c r="AX33" s="204">
        <v>3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29</v>
      </c>
      <c r="BE33" s="204">
        <v>3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'[3]26'!B36</f>
        <v>290</v>
      </c>
      <c r="C34" s="16">
        <f>'[3]26'!C36</f>
        <v>30</v>
      </c>
      <c r="D34" s="16">
        <f>'[3]26'!D36</f>
        <v>0</v>
      </c>
      <c r="E34" s="16">
        <f>'[3]26'!E36</f>
        <v>0</v>
      </c>
      <c r="F34" s="16">
        <f>'[3]26'!F36</f>
        <v>940</v>
      </c>
      <c r="G34" s="16">
        <f>'[3]26'!G36</f>
        <v>0</v>
      </c>
      <c r="H34" s="17">
        <f t="shared" si="27"/>
        <v>1260</v>
      </c>
      <c r="I34" s="15">
        <f>'[3]26'!J36</f>
        <v>290</v>
      </c>
      <c r="J34" s="16">
        <f>'[3]26'!K36</f>
        <v>30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320</v>
      </c>
      <c r="P34" s="18">
        <f>frq!C34</f>
        <v>1</v>
      </c>
      <c r="Q34" s="15">
        <f t="shared" si="29"/>
        <v>290</v>
      </c>
      <c r="R34" s="16">
        <f t="shared" si="29"/>
        <v>30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29</v>
      </c>
      <c r="Y34" s="8">
        <f t="shared" si="5"/>
        <v>3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29</v>
      </c>
      <c r="AF34" s="8">
        <f t="shared" si="12"/>
        <v>3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232</v>
      </c>
      <c r="AM34" s="8">
        <f t="shared" si="31"/>
        <v>24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256</v>
      </c>
      <c r="AT34" s="8">
        <v>32</v>
      </c>
      <c r="AU34" s="8">
        <v>32</v>
      </c>
      <c r="AW34" s="204">
        <v>29</v>
      </c>
      <c r="AX34" s="204">
        <v>3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29</v>
      </c>
      <c r="BE34" s="204">
        <v>3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'[3]26'!B37</f>
        <v>290</v>
      </c>
      <c r="C35" s="16">
        <f>'[3]26'!C37</f>
        <v>30</v>
      </c>
      <c r="D35" s="16">
        <f>'[3]26'!D37</f>
        <v>0</v>
      </c>
      <c r="E35" s="16">
        <f>'[3]26'!E37</f>
        <v>0</v>
      </c>
      <c r="F35" s="16">
        <f>'[3]26'!F37</f>
        <v>940</v>
      </c>
      <c r="G35" s="16">
        <f>'[3]26'!G37</f>
        <v>0</v>
      </c>
      <c r="H35" s="17">
        <f t="shared" si="27"/>
        <v>1260</v>
      </c>
      <c r="I35" s="15">
        <f>'[3]26'!J37</f>
        <v>290</v>
      </c>
      <c r="J35" s="16">
        <f>'[3]26'!K37</f>
        <v>30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320</v>
      </c>
      <c r="P35" s="18">
        <f>frq!C35</f>
        <v>1</v>
      </c>
      <c r="Q35" s="15">
        <f t="shared" si="29"/>
        <v>290</v>
      </c>
      <c r="R35" s="16">
        <f t="shared" si="29"/>
        <v>30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29</v>
      </c>
      <c r="Y35" s="8">
        <f t="shared" si="5"/>
        <v>3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29</v>
      </c>
      <c r="AF35" s="8">
        <f t="shared" si="12"/>
        <v>3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232</v>
      </c>
      <c r="AM35" s="8">
        <f t="shared" si="31"/>
        <v>24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256</v>
      </c>
      <c r="AT35" s="8">
        <v>32</v>
      </c>
      <c r="AU35" s="8">
        <v>32</v>
      </c>
      <c r="AW35" s="204">
        <v>29</v>
      </c>
      <c r="AX35" s="204">
        <v>3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29</v>
      </c>
      <c r="BE35" s="204">
        <v>3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'[3]26'!B38</f>
        <v>290</v>
      </c>
      <c r="C36" s="16">
        <f>'[3]26'!C38</f>
        <v>30</v>
      </c>
      <c r="D36" s="16">
        <f>'[3]26'!D38</f>
        <v>0</v>
      </c>
      <c r="E36" s="16">
        <f>'[3]26'!E38</f>
        <v>0</v>
      </c>
      <c r="F36" s="16">
        <f>'[3]26'!F38</f>
        <v>940</v>
      </c>
      <c r="G36" s="16">
        <f>'[3]26'!G38</f>
        <v>0</v>
      </c>
      <c r="H36" s="17">
        <f t="shared" si="27"/>
        <v>1260</v>
      </c>
      <c r="I36" s="15">
        <f>'[3]26'!J38</f>
        <v>290</v>
      </c>
      <c r="J36" s="16">
        <f>'[3]26'!K38</f>
        <v>30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320</v>
      </c>
      <c r="P36" s="18">
        <f>frq!C36</f>
        <v>1</v>
      </c>
      <c r="Q36" s="15">
        <f t="shared" si="29"/>
        <v>290</v>
      </c>
      <c r="R36" s="16">
        <f t="shared" si="29"/>
        <v>30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29</v>
      </c>
      <c r="Y36" s="8">
        <f t="shared" si="5"/>
        <v>3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29</v>
      </c>
      <c r="AF36" s="8">
        <f t="shared" si="12"/>
        <v>3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232</v>
      </c>
      <c r="AM36" s="8">
        <f t="shared" si="31"/>
        <v>24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256</v>
      </c>
      <c r="AT36" s="8">
        <v>32</v>
      </c>
      <c r="AU36" s="8">
        <v>32</v>
      </c>
      <c r="AW36" s="204">
        <v>29</v>
      </c>
      <c r="AX36" s="204">
        <v>3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29</v>
      </c>
      <c r="BE36" s="204">
        <v>3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'[3]26'!B39</f>
        <v>290</v>
      </c>
      <c r="C37" s="16">
        <f>'[3]26'!C39</f>
        <v>30</v>
      </c>
      <c r="D37" s="16">
        <f>'[3]26'!D39</f>
        <v>0</v>
      </c>
      <c r="E37" s="16">
        <f>'[3]26'!E39</f>
        <v>0</v>
      </c>
      <c r="F37" s="16">
        <f>'[3]26'!F39</f>
        <v>940</v>
      </c>
      <c r="G37" s="16">
        <f>'[3]26'!G39</f>
        <v>0</v>
      </c>
      <c r="H37" s="17">
        <f t="shared" si="27"/>
        <v>1260</v>
      </c>
      <c r="I37" s="15">
        <f>'[3]26'!J39</f>
        <v>290</v>
      </c>
      <c r="J37" s="16">
        <f>'[3]26'!K39</f>
        <v>30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320</v>
      </c>
      <c r="P37" s="18">
        <f>frq!C37</f>
        <v>1</v>
      </c>
      <c r="Q37" s="15">
        <f t="shared" si="29"/>
        <v>290</v>
      </c>
      <c r="R37" s="16">
        <f t="shared" si="29"/>
        <v>30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29</v>
      </c>
      <c r="Y37" s="8">
        <f t="shared" si="5"/>
        <v>3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29</v>
      </c>
      <c r="AF37" s="8">
        <f t="shared" si="12"/>
        <v>3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232</v>
      </c>
      <c r="AM37" s="8">
        <f t="shared" si="31"/>
        <v>24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256</v>
      </c>
      <c r="AT37" s="8">
        <v>32</v>
      </c>
      <c r="AU37" s="8">
        <v>32</v>
      </c>
      <c r="AW37" s="204">
        <v>29</v>
      </c>
      <c r="AX37" s="204">
        <v>3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29</v>
      </c>
      <c r="BE37" s="204">
        <v>3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'[3]26'!B40</f>
        <v>290</v>
      </c>
      <c r="C38" s="16">
        <f>'[3]26'!C40</f>
        <v>30</v>
      </c>
      <c r="D38" s="16">
        <f>'[3]26'!D40</f>
        <v>0</v>
      </c>
      <c r="E38" s="16">
        <f>'[3]26'!E40</f>
        <v>0</v>
      </c>
      <c r="F38" s="16">
        <f>'[3]26'!F40</f>
        <v>940</v>
      </c>
      <c r="G38" s="16">
        <f>'[3]26'!G40</f>
        <v>0</v>
      </c>
      <c r="H38" s="17">
        <f t="shared" si="27"/>
        <v>1260</v>
      </c>
      <c r="I38" s="15">
        <f>'[3]26'!J40</f>
        <v>290</v>
      </c>
      <c r="J38" s="16">
        <f>'[3]26'!K40</f>
        <v>30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320</v>
      </c>
      <c r="P38" s="18">
        <f>frq!C38</f>
        <v>1</v>
      </c>
      <c r="Q38" s="15">
        <f t="shared" si="29"/>
        <v>290</v>
      </c>
      <c r="R38" s="16">
        <f t="shared" si="29"/>
        <v>30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29</v>
      </c>
      <c r="Y38" s="8">
        <f t="shared" si="5"/>
        <v>3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29</v>
      </c>
      <c r="AF38" s="8">
        <f t="shared" si="12"/>
        <v>3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232</v>
      </c>
      <c r="AM38" s="8">
        <f t="shared" si="31"/>
        <v>24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256</v>
      </c>
      <c r="AT38" s="8">
        <v>32</v>
      </c>
      <c r="AU38" s="8">
        <v>32</v>
      </c>
      <c r="AW38" s="204">
        <v>29</v>
      </c>
      <c r="AX38" s="204">
        <v>3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29</v>
      </c>
      <c r="BE38" s="204">
        <v>3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'[3]26'!B41</f>
        <v>290</v>
      </c>
      <c r="C39" s="16">
        <f>'[3]26'!C41</f>
        <v>30</v>
      </c>
      <c r="D39" s="16">
        <f>'[3]26'!D41</f>
        <v>0</v>
      </c>
      <c r="E39" s="16">
        <f>'[3]26'!E41</f>
        <v>0</v>
      </c>
      <c r="F39" s="16">
        <f>'[3]26'!F41</f>
        <v>940</v>
      </c>
      <c r="G39" s="16">
        <f>'[3]26'!G41</f>
        <v>0</v>
      </c>
      <c r="H39" s="17">
        <f t="shared" si="27"/>
        <v>1260</v>
      </c>
      <c r="I39" s="15">
        <f>'[3]26'!J41</f>
        <v>276.93</v>
      </c>
      <c r="J39" s="16">
        <f>'[3]26'!K41</f>
        <v>30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306.93</v>
      </c>
      <c r="P39" s="18">
        <f>frq!C39</f>
        <v>1</v>
      </c>
      <c r="Q39" s="15">
        <f t="shared" si="29"/>
        <v>276.93</v>
      </c>
      <c r="R39" s="16">
        <f t="shared" si="29"/>
        <v>30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306.93</v>
      </c>
      <c r="X39" s="8">
        <f t="shared" si="4"/>
        <v>29</v>
      </c>
      <c r="Y39" s="8">
        <f t="shared" si="5"/>
        <v>3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29</v>
      </c>
      <c r="AF39" s="8">
        <f t="shared" si="12"/>
        <v>3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218.93</v>
      </c>
      <c r="AM39" s="8">
        <f t="shared" si="31"/>
        <v>24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242.93</v>
      </c>
      <c r="AT39" s="8">
        <v>32</v>
      </c>
      <c r="AU39" s="8">
        <v>32</v>
      </c>
      <c r="AW39" s="204">
        <v>29</v>
      </c>
      <c r="AX39" s="204">
        <v>3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29</v>
      </c>
      <c r="BE39" s="204">
        <v>3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'[3]26'!B42</f>
        <v>290</v>
      </c>
      <c r="C40" s="16">
        <f>'[3]26'!C42</f>
        <v>30</v>
      </c>
      <c r="D40" s="16">
        <f>'[3]26'!D42</f>
        <v>0</v>
      </c>
      <c r="E40" s="16">
        <f>'[3]26'!E42</f>
        <v>0</v>
      </c>
      <c r="F40" s="16">
        <f>'[3]26'!F42</f>
        <v>940</v>
      </c>
      <c r="G40" s="16">
        <f>'[3]26'!G42</f>
        <v>0</v>
      </c>
      <c r="H40" s="17">
        <f t="shared" si="27"/>
        <v>1260</v>
      </c>
      <c r="I40" s="15">
        <f>'[3]26'!J42</f>
        <v>276.93</v>
      </c>
      <c r="J40" s="16">
        <f>'[3]26'!K42</f>
        <v>30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306.93</v>
      </c>
      <c r="P40" s="18">
        <f>frq!C40</f>
        <v>1</v>
      </c>
      <c r="Q40" s="15">
        <f t="shared" si="29"/>
        <v>276.93</v>
      </c>
      <c r="R40" s="16">
        <f t="shared" si="29"/>
        <v>30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306.93</v>
      </c>
      <c r="X40" s="8">
        <f t="shared" si="4"/>
        <v>29</v>
      </c>
      <c r="Y40" s="8">
        <f t="shared" si="5"/>
        <v>3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29</v>
      </c>
      <c r="AF40" s="8">
        <f t="shared" si="12"/>
        <v>3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218.93</v>
      </c>
      <c r="AM40" s="8">
        <f t="shared" si="31"/>
        <v>24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242.93</v>
      </c>
      <c r="AT40" s="8">
        <v>32</v>
      </c>
      <c r="AU40" s="8">
        <v>32</v>
      </c>
      <c r="AW40" s="204">
        <v>29</v>
      </c>
      <c r="AX40" s="204">
        <v>3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29</v>
      </c>
      <c r="BE40" s="204">
        <v>3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'[3]26'!B43</f>
        <v>290</v>
      </c>
      <c r="C41" s="16">
        <f>'[3]26'!C43</f>
        <v>30</v>
      </c>
      <c r="D41" s="16">
        <f>'[3]26'!D43</f>
        <v>0</v>
      </c>
      <c r="E41" s="16">
        <f>'[3]26'!E43</f>
        <v>0</v>
      </c>
      <c r="F41" s="16">
        <f>'[3]26'!F43</f>
        <v>940</v>
      </c>
      <c r="G41" s="16">
        <f>'[3]26'!G43</f>
        <v>0</v>
      </c>
      <c r="H41" s="17">
        <f t="shared" si="27"/>
        <v>1260</v>
      </c>
      <c r="I41" s="15">
        <f>'[3]26'!J43</f>
        <v>276.93</v>
      </c>
      <c r="J41" s="16">
        <f>'[3]26'!K43</f>
        <v>30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306.93</v>
      </c>
      <c r="P41" s="18">
        <f>frq!C41</f>
        <v>1</v>
      </c>
      <c r="Q41" s="15">
        <f t="shared" si="29"/>
        <v>276.93</v>
      </c>
      <c r="R41" s="16">
        <f t="shared" si="29"/>
        <v>30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306.93</v>
      </c>
      <c r="X41" s="8">
        <f t="shared" si="4"/>
        <v>29</v>
      </c>
      <c r="Y41" s="8">
        <f t="shared" si="5"/>
        <v>3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29</v>
      </c>
      <c r="AF41" s="8">
        <f t="shared" si="12"/>
        <v>3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218.93</v>
      </c>
      <c r="AM41" s="8">
        <f t="shared" si="31"/>
        <v>24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242.93</v>
      </c>
      <c r="AT41" s="8">
        <v>32</v>
      </c>
      <c r="AU41" s="8">
        <v>32</v>
      </c>
      <c r="AW41" s="204">
        <v>29</v>
      </c>
      <c r="AX41" s="204">
        <v>3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29</v>
      </c>
      <c r="BE41" s="204">
        <v>3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'[3]26'!B44</f>
        <v>290</v>
      </c>
      <c r="C42" s="16">
        <f>'[3]26'!C44</f>
        <v>30</v>
      </c>
      <c r="D42" s="16">
        <f>'[3]26'!D44</f>
        <v>0</v>
      </c>
      <c r="E42" s="16">
        <f>'[3]26'!E44</f>
        <v>0</v>
      </c>
      <c r="F42" s="16">
        <f>'[3]26'!F44</f>
        <v>940</v>
      </c>
      <c r="G42" s="16">
        <f>'[3]26'!G44</f>
        <v>0</v>
      </c>
      <c r="H42" s="17">
        <f t="shared" si="27"/>
        <v>1260</v>
      </c>
      <c r="I42" s="15">
        <f>'[3]26'!J44</f>
        <v>290</v>
      </c>
      <c r="J42" s="16">
        <f>'[3]26'!K44</f>
        <v>30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320</v>
      </c>
      <c r="P42" s="18">
        <f>frq!C42</f>
        <v>1</v>
      </c>
      <c r="Q42" s="15">
        <f t="shared" si="29"/>
        <v>290</v>
      </c>
      <c r="R42" s="16">
        <f t="shared" si="29"/>
        <v>30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29</v>
      </c>
      <c r="Y42" s="8">
        <f t="shared" si="5"/>
        <v>3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29</v>
      </c>
      <c r="AF42" s="8">
        <f t="shared" si="12"/>
        <v>3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232</v>
      </c>
      <c r="AM42" s="8">
        <f t="shared" si="31"/>
        <v>24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32</v>
      </c>
      <c r="AU42" s="8">
        <v>32</v>
      </c>
      <c r="AW42" s="204">
        <v>29</v>
      </c>
      <c r="AX42" s="204">
        <v>3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29</v>
      </c>
      <c r="BE42" s="204">
        <v>3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'[3]26'!B45</f>
        <v>290</v>
      </c>
      <c r="C43" s="16">
        <f>'[3]26'!C45</f>
        <v>30</v>
      </c>
      <c r="D43" s="16">
        <f>'[3]26'!D45</f>
        <v>0</v>
      </c>
      <c r="E43" s="16">
        <f>'[3]26'!E45</f>
        <v>0</v>
      </c>
      <c r="F43" s="16">
        <f>'[3]26'!F45</f>
        <v>940</v>
      </c>
      <c r="G43" s="16">
        <f>'[3]26'!G45</f>
        <v>0</v>
      </c>
      <c r="H43" s="17">
        <f t="shared" si="27"/>
        <v>1260</v>
      </c>
      <c r="I43" s="15">
        <f>'[3]26'!J45</f>
        <v>276.93</v>
      </c>
      <c r="J43" s="16">
        <f>'[3]26'!K45</f>
        <v>30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306.93</v>
      </c>
      <c r="P43" s="18">
        <f>frq!C43</f>
        <v>1</v>
      </c>
      <c r="Q43" s="15">
        <f t="shared" si="29"/>
        <v>276.93</v>
      </c>
      <c r="R43" s="16">
        <f t="shared" si="29"/>
        <v>30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306.93</v>
      </c>
      <c r="X43" s="8">
        <f t="shared" si="4"/>
        <v>29</v>
      </c>
      <c r="Y43" s="8">
        <f t="shared" si="5"/>
        <v>3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29</v>
      </c>
      <c r="AF43" s="8">
        <f t="shared" si="12"/>
        <v>3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218.93</v>
      </c>
      <c r="AM43" s="8">
        <f t="shared" si="31"/>
        <v>24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242.93</v>
      </c>
      <c r="AT43" s="8">
        <v>32</v>
      </c>
      <c r="AU43" s="8">
        <v>32</v>
      </c>
      <c r="AW43" s="204">
        <v>29</v>
      </c>
      <c r="AX43" s="204">
        <v>3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29</v>
      </c>
      <c r="BE43" s="204">
        <v>3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'[3]26'!B46</f>
        <v>290</v>
      </c>
      <c r="C44" s="16">
        <f>'[3]26'!C46</f>
        <v>30</v>
      </c>
      <c r="D44" s="16">
        <f>'[3]26'!D46</f>
        <v>0</v>
      </c>
      <c r="E44" s="16">
        <f>'[3]26'!E46</f>
        <v>0</v>
      </c>
      <c r="F44" s="16">
        <f>'[3]26'!F46</f>
        <v>940</v>
      </c>
      <c r="G44" s="16">
        <f>'[3]26'!G46</f>
        <v>0</v>
      </c>
      <c r="H44" s="17">
        <f t="shared" si="27"/>
        <v>1260</v>
      </c>
      <c r="I44" s="15">
        <f>'[3]26'!J46</f>
        <v>276.93</v>
      </c>
      <c r="J44" s="16">
        <f>'[3]26'!K46</f>
        <v>30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306.93</v>
      </c>
      <c r="P44" s="18">
        <f>frq!C44</f>
        <v>1</v>
      </c>
      <c r="Q44" s="15">
        <f t="shared" si="29"/>
        <v>276.93</v>
      </c>
      <c r="R44" s="16">
        <f t="shared" si="29"/>
        <v>30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306.93</v>
      </c>
      <c r="X44" s="8">
        <f t="shared" si="4"/>
        <v>29</v>
      </c>
      <c r="Y44" s="8">
        <f t="shared" si="5"/>
        <v>3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29</v>
      </c>
      <c r="AF44" s="8">
        <f t="shared" si="12"/>
        <v>3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218.93</v>
      </c>
      <c r="AM44" s="8">
        <f t="shared" si="31"/>
        <v>24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242.93</v>
      </c>
      <c r="AT44" s="8">
        <v>32</v>
      </c>
      <c r="AU44" s="8">
        <v>32</v>
      </c>
      <c r="AW44" s="204">
        <v>29</v>
      </c>
      <c r="AX44" s="204">
        <v>3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29</v>
      </c>
      <c r="BE44" s="204">
        <v>3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'[3]26'!B47</f>
        <v>290</v>
      </c>
      <c r="C45" s="16">
        <f>'[3]26'!C47</f>
        <v>30</v>
      </c>
      <c r="D45" s="16">
        <f>'[3]26'!D47</f>
        <v>0</v>
      </c>
      <c r="E45" s="16">
        <f>'[3]26'!E47</f>
        <v>0</v>
      </c>
      <c r="F45" s="16">
        <f>'[3]26'!F47</f>
        <v>940</v>
      </c>
      <c r="G45" s="16">
        <f>'[3]26'!G47</f>
        <v>0</v>
      </c>
      <c r="H45" s="17">
        <f t="shared" si="27"/>
        <v>1260</v>
      </c>
      <c r="I45" s="15">
        <f>'[3]26'!J47</f>
        <v>276.93</v>
      </c>
      <c r="J45" s="16">
        <f>'[3]26'!K47</f>
        <v>30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306.93</v>
      </c>
      <c r="P45" s="18">
        <f>frq!C45</f>
        <v>1</v>
      </c>
      <c r="Q45" s="15">
        <f t="shared" si="29"/>
        <v>276.93</v>
      </c>
      <c r="R45" s="16">
        <f t="shared" si="29"/>
        <v>30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306.93</v>
      </c>
      <c r="X45" s="8">
        <f t="shared" si="4"/>
        <v>29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29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218.93</v>
      </c>
      <c r="AM45" s="8">
        <f t="shared" si="31"/>
        <v>24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242.93</v>
      </c>
      <c r="AT45" s="8">
        <v>32</v>
      </c>
      <c r="AU45" s="8">
        <v>32</v>
      </c>
      <c r="AW45" s="204">
        <v>29</v>
      </c>
      <c r="AX45" s="204">
        <v>3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29</v>
      </c>
      <c r="BE45" s="204">
        <v>3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32</v>
      </c>
      <c r="BL45" s="8">
        <f t="shared" si="21"/>
        <v>32</v>
      </c>
      <c r="BM45" s="8">
        <f t="shared" si="22"/>
        <v>32</v>
      </c>
      <c r="BN45" s="8">
        <f t="shared" si="23"/>
        <v>32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'[3]26'!B48</f>
        <v>290</v>
      </c>
      <c r="C46" s="16">
        <f>'[3]26'!C48</f>
        <v>30</v>
      </c>
      <c r="D46" s="16">
        <f>'[3]26'!D48</f>
        <v>0</v>
      </c>
      <c r="E46" s="16">
        <f>'[3]26'!E48</f>
        <v>0</v>
      </c>
      <c r="F46" s="16">
        <f>'[3]26'!F48</f>
        <v>940</v>
      </c>
      <c r="G46" s="16">
        <f>'[3]26'!G48</f>
        <v>0</v>
      </c>
      <c r="H46" s="17">
        <f t="shared" si="27"/>
        <v>1260</v>
      </c>
      <c r="I46" s="15">
        <f>'[3]26'!J48</f>
        <v>276.93</v>
      </c>
      <c r="J46" s="16">
        <f>'[3]26'!K48</f>
        <v>30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306.93</v>
      </c>
      <c r="P46" s="18">
        <f>frq!C46</f>
        <v>1</v>
      </c>
      <c r="Q46" s="15">
        <f t="shared" si="29"/>
        <v>276.93</v>
      </c>
      <c r="R46" s="16">
        <f t="shared" si="29"/>
        <v>30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306.93</v>
      </c>
      <c r="X46" s="8">
        <f t="shared" si="4"/>
        <v>29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29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218.93</v>
      </c>
      <c r="AM46" s="8">
        <f t="shared" si="31"/>
        <v>24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242.93</v>
      </c>
      <c r="AT46" s="8">
        <v>32</v>
      </c>
      <c r="AU46" s="8">
        <v>32</v>
      </c>
      <c r="AW46" s="204">
        <v>29</v>
      </c>
      <c r="AX46" s="204">
        <v>3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29</v>
      </c>
      <c r="BE46" s="204">
        <v>3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32</v>
      </c>
      <c r="BL46" s="8">
        <f t="shared" si="21"/>
        <v>32</v>
      </c>
      <c r="BM46" s="8">
        <f t="shared" si="22"/>
        <v>32</v>
      </c>
      <c r="BN46" s="8">
        <f t="shared" si="23"/>
        <v>32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'[3]26'!B49</f>
        <v>290</v>
      </c>
      <c r="C47" s="16">
        <f>'[3]26'!C49</f>
        <v>30</v>
      </c>
      <c r="D47" s="16">
        <f>'[3]26'!D49</f>
        <v>0</v>
      </c>
      <c r="E47" s="16">
        <f>'[3]26'!E49</f>
        <v>0</v>
      </c>
      <c r="F47" s="16">
        <f>'[3]26'!F49</f>
        <v>940</v>
      </c>
      <c r="G47" s="16">
        <f>'[3]26'!G49</f>
        <v>0</v>
      </c>
      <c r="H47" s="17">
        <f t="shared" si="27"/>
        <v>1260</v>
      </c>
      <c r="I47" s="15">
        <f>'[3]26'!J49</f>
        <v>276.93</v>
      </c>
      <c r="J47" s="16">
        <f>'[3]26'!K49</f>
        <v>30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306.93</v>
      </c>
      <c r="P47" s="18">
        <f>frq!C47</f>
        <v>1</v>
      </c>
      <c r="Q47" s="15">
        <f t="shared" si="29"/>
        <v>276.93</v>
      </c>
      <c r="R47" s="16">
        <f t="shared" si="29"/>
        <v>30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306.93</v>
      </c>
      <c r="X47" s="8">
        <f t="shared" si="4"/>
        <v>29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29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218.93</v>
      </c>
      <c r="AM47" s="8">
        <f t="shared" si="31"/>
        <v>24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242.93</v>
      </c>
      <c r="AT47" s="8">
        <v>32</v>
      </c>
      <c r="AU47" s="8">
        <v>32</v>
      </c>
      <c r="AW47" s="204">
        <v>29</v>
      </c>
      <c r="AX47" s="204">
        <v>3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29</v>
      </c>
      <c r="BE47" s="204">
        <v>3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32</v>
      </c>
      <c r="BL47" s="8">
        <f t="shared" si="21"/>
        <v>32</v>
      </c>
      <c r="BM47" s="8">
        <f t="shared" si="22"/>
        <v>32</v>
      </c>
      <c r="BN47" s="8">
        <f t="shared" si="23"/>
        <v>32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'[3]26'!B50</f>
        <v>290</v>
      </c>
      <c r="C48" s="16">
        <f>'[3]26'!C50</f>
        <v>30</v>
      </c>
      <c r="D48" s="16">
        <f>'[3]26'!D50</f>
        <v>0</v>
      </c>
      <c r="E48" s="16">
        <f>'[3]26'!E50</f>
        <v>0</v>
      </c>
      <c r="F48" s="16">
        <f>'[3]26'!F50</f>
        <v>940</v>
      </c>
      <c r="G48" s="16">
        <f>'[3]26'!G50</f>
        <v>0</v>
      </c>
      <c r="H48" s="17">
        <f t="shared" si="27"/>
        <v>1260</v>
      </c>
      <c r="I48" s="15">
        <f>'[3]26'!J50</f>
        <v>276.93</v>
      </c>
      <c r="J48" s="16">
        <f>'[3]26'!K50</f>
        <v>30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306.93</v>
      </c>
      <c r="P48" s="18">
        <f>frq!C48</f>
        <v>1</v>
      </c>
      <c r="Q48" s="15">
        <f t="shared" si="29"/>
        <v>276.93</v>
      </c>
      <c r="R48" s="16">
        <f t="shared" si="29"/>
        <v>30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306.93</v>
      </c>
      <c r="X48" s="8">
        <f t="shared" si="4"/>
        <v>29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29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218.93</v>
      </c>
      <c r="AM48" s="8">
        <f t="shared" si="31"/>
        <v>24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242.93</v>
      </c>
      <c r="AT48" s="8">
        <v>32</v>
      </c>
      <c r="AU48" s="8">
        <v>32</v>
      </c>
      <c r="AW48" s="204">
        <v>29</v>
      </c>
      <c r="AX48" s="204">
        <v>3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29</v>
      </c>
      <c r="BE48" s="204">
        <v>3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32</v>
      </c>
      <c r="BL48" s="8">
        <f t="shared" si="21"/>
        <v>32</v>
      </c>
      <c r="BM48" s="8">
        <f t="shared" si="22"/>
        <v>32</v>
      </c>
      <c r="BN48" s="8">
        <f t="shared" si="23"/>
        <v>32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'[3]26'!B51</f>
        <v>290</v>
      </c>
      <c r="C49" s="16">
        <f>'[3]26'!C51</f>
        <v>30</v>
      </c>
      <c r="D49" s="16">
        <f>'[3]26'!D51</f>
        <v>0</v>
      </c>
      <c r="E49" s="16">
        <f>'[3]26'!E51</f>
        <v>0</v>
      </c>
      <c r="F49" s="16">
        <f>'[3]26'!F51</f>
        <v>940</v>
      </c>
      <c r="G49" s="16">
        <f>'[3]26'!G51</f>
        <v>0</v>
      </c>
      <c r="H49" s="17">
        <f t="shared" si="27"/>
        <v>1260</v>
      </c>
      <c r="I49" s="15">
        <f>'[3]26'!J51</f>
        <v>290</v>
      </c>
      <c r="J49" s="16">
        <f>'[3]26'!K51</f>
        <v>30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320</v>
      </c>
      <c r="P49" s="18">
        <f>frq!C49</f>
        <v>1</v>
      </c>
      <c r="Q49" s="15">
        <f t="shared" si="29"/>
        <v>290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29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29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232</v>
      </c>
      <c r="AM49" s="8">
        <f t="shared" si="31"/>
        <v>24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256</v>
      </c>
      <c r="AT49" s="8">
        <v>32</v>
      </c>
      <c r="AU49" s="8">
        <v>32</v>
      </c>
      <c r="AW49" s="204">
        <v>29</v>
      </c>
      <c r="AX49" s="204">
        <v>3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29</v>
      </c>
      <c r="BE49" s="204">
        <v>3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'[3]26'!B52</f>
        <v>290</v>
      </c>
      <c r="C50" s="16">
        <f>'[3]26'!C52</f>
        <v>30</v>
      </c>
      <c r="D50" s="16">
        <f>'[3]26'!D52</f>
        <v>0</v>
      </c>
      <c r="E50" s="16">
        <f>'[3]26'!E52</f>
        <v>0</v>
      </c>
      <c r="F50" s="16">
        <f>'[3]26'!F52</f>
        <v>940</v>
      </c>
      <c r="G50" s="16">
        <f>'[3]26'!G52</f>
        <v>0</v>
      </c>
      <c r="H50" s="17">
        <f t="shared" si="27"/>
        <v>1260</v>
      </c>
      <c r="I50" s="15">
        <f>'[3]26'!J52</f>
        <v>290</v>
      </c>
      <c r="J50" s="16">
        <f>'[3]26'!K52</f>
        <v>30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320</v>
      </c>
      <c r="P50" s="18">
        <f>frq!C50</f>
        <v>1</v>
      </c>
      <c r="Q50" s="15">
        <f t="shared" si="29"/>
        <v>290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29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29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232</v>
      </c>
      <c r="AM50" s="8">
        <f t="shared" si="31"/>
        <v>24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256</v>
      </c>
      <c r="AT50" s="8">
        <v>32</v>
      </c>
      <c r="AU50" s="8">
        <v>32</v>
      </c>
      <c r="AW50" s="204">
        <v>29</v>
      </c>
      <c r="AX50" s="204">
        <v>3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29</v>
      </c>
      <c r="BE50" s="204">
        <v>3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'[3]26'!B53</f>
        <v>290</v>
      </c>
      <c r="C51" s="16">
        <f>'[3]26'!C53</f>
        <v>30</v>
      </c>
      <c r="D51" s="16">
        <f>'[3]26'!D53</f>
        <v>0</v>
      </c>
      <c r="E51" s="16">
        <f>'[3]26'!E53</f>
        <v>0</v>
      </c>
      <c r="F51" s="16">
        <f>'[3]26'!F53</f>
        <v>920</v>
      </c>
      <c r="G51" s="16">
        <f>'[3]26'!G53</f>
        <v>0</v>
      </c>
      <c r="H51" s="17">
        <f t="shared" si="27"/>
        <v>1240</v>
      </c>
      <c r="I51" s="15">
        <f>'[3]26'!J53</f>
        <v>290</v>
      </c>
      <c r="J51" s="16">
        <f>'[3]26'!K53</f>
        <v>30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320</v>
      </c>
      <c r="P51" s="18">
        <f>frq!C51</f>
        <v>1</v>
      </c>
      <c r="Q51" s="15">
        <f t="shared" si="29"/>
        <v>290</v>
      </c>
      <c r="R51" s="16">
        <f t="shared" si="29"/>
        <v>30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29</v>
      </c>
      <c r="Y51" s="8">
        <f t="shared" si="5"/>
        <v>3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29</v>
      </c>
      <c r="AF51" s="8">
        <f t="shared" si="12"/>
        <v>3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232</v>
      </c>
      <c r="AM51" s="8">
        <f t="shared" si="31"/>
        <v>24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256</v>
      </c>
      <c r="AT51" s="8">
        <v>32</v>
      </c>
      <c r="AU51" s="8">
        <v>32</v>
      </c>
      <c r="AW51" s="204">
        <v>29</v>
      </c>
      <c r="AX51" s="204">
        <v>3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29</v>
      </c>
      <c r="BE51" s="204">
        <v>3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'[3]26'!B54</f>
        <v>290</v>
      </c>
      <c r="C52" s="16">
        <f>'[3]26'!C54</f>
        <v>30</v>
      </c>
      <c r="D52" s="16">
        <f>'[3]26'!D54</f>
        <v>0</v>
      </c>
      <c r="E52" s="16">
        <f>'[3]26'!E54</f>
        <v>0</v>
      </c>
      <c r="F52" s="16">
        <f>'[3]26'!F54</f>
        <v>920</v>
      </c>
      <c r="G52" s="16">
        <f>'[3]26'!G54</f>
        <v>0</v>
      </c>
      <c r="H52" s="17">
        <f t="shared" si="27"/>
        <v>1240</v>
      </c>
      <c r="I52" s="15">
        <f>'[3]26'!J54</f>
        <v>290</v>
      </c>
      <c r="J52" s="16">
        <f>'[3]26'!K54</f>
        <v>30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320</v>
      </c>
      <c r="P52" s="18">
        <f>frq!C52</f>
        <v>1</v>
      </c>
      <c r="Q52" s="15">
        <f t="shared" si="29"/>
        <v>290</v>
      </c>
      <c r="R52" s="16">
        <f t="shared" si="29"/>
        <v>30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320</v>
      </c>
      <c r="X52" s="8">
        <f t="shared" si="4"/>
        <v>29</v>
      </c>
      <c r="Y52" s="8">
        <f t="shared" si="5"/>
        <v>3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29</v>
      </c>
      <c r="AF52" s="8">
        <f t="shared" si="12"/>
        <v>3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232</v>
      </c>
      <c r="AM52" s="8">
        <f t="shared" si="31"/>
        <v>24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256</v>
      </c>
      <c r="AT52" s="8">
        <v>32</v>
      </c>
      <c r="AU52" s="8">
        <v>32</v>
      </c>
      <c r="AW52" s="204">
        <v>29</v>
      </c>
      <c r="AX52" s="204">
        <v>3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29</v>
      </c>
      <c r="BE52" s="204">
        <v>3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920</v>
      </c>
      <c r="G53" s="16">
        <f>'[3]26'!G55</f>
        <v>0</v>
      </c>
      <c r="H53" s="17">
        <f t="shared" si="27"/>
        <v>1240</v>
      </c>
      <c r="I53" s="15">
        <f>'[3]26'!J55</f>
        <v>300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30.19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30.19</v>
      </c>
      <c r="AE53" s="8">
        <f t="shared" si="11"/>
        <v>30.19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30.19</v>
      </c>
      <c r="AL53" s="8">
        <f t="shared" si="31"/>
        <v>239.62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239.62</v>
      </c>
      <c r="AT53" s="8">
        <v>32</v>
      </c>
      <c r="AU53" s="8">
        <v>32</v>
      </c>
      <c r="AW53" s="204">
        <v>30.19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30.19</v>
      </c>
      <c r="BD53" s="204">
        <v>30.19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30.19</v>
      </c>
      <c r="BL53" s="8">
        <f t="shared" si="21"/>
        <v>32</v>
      </c>
      <c r="BM53" s="8">
        <f t="shared" si="22"/>
        <v>32</v>
      </c>
      <c r="BN53" s="8">
        <f t="shared" si="23"/>
        <v>30.19</v>
      </c>
      <c r="BO53" s="8">
        <f t="shared" si="24"/>
        <v>30.19</v>
      </c>
      <c r="BP53" s="182">
        <f t="shared" si="25"/>
        <v>1.8099999999999987</v>
      </c>
      <c r="BQ53" s="182">
        <f t="shared" si="26"/>
        <v>1.8099999999999987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920</v>
      </c>
      <c r="G54" s="16">
        <f>'[3]26'!G56</f>
        <v>0</v>
      </c>
      <c r="H54" s="17">
        <f t="shared" si="27"/>
        <v>1240</v>
      </c>
      <c r="I54" s="15">
        <f>'[3]26'!J56</f>
        <v>297.63</v>
      </c>
      <c r="J54" s="16">
        <f>'[3]26'!K56</f>
        <v>6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303.63</v>
      </c>
      <c r="P54" s="18">
        <f>frq!C54</f>
        <v>1</v>
      </c>
      <c r="Q54" s="15">
        <f t="shared" si="29"/>
        <v>297.63</v>
      </c>
      <c r="R54" s="16">
        <f t="shared" si="29"/>
        <v>6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303.63</v>
      </c>
      <c r="X54" s="8">
        <f t="shared" si="4"/>
        <v>30.19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30.19</v>
      </c>
      <c r="AE54" s="8">
        <f t="shared" si="11"/>
        <v>30.19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30.19</v>
      </c>
      <c r="AL54" s="8">
        <f t="shared" si="31"/>
        <v>237.25</v>
      </c>
      <c r="AM54" s="8">
        <f t="shared" si="31"/>
        <v>6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243.25</v>
      </c>
      <c r="AT54" s="8">
        <v>32</v>
      </c>
      <c r="AU54" s="8">
        <v>32</v>
      </c>
      <c r="AW54" s="204">
        <v>30.19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30.19</v>
      </c>
      <c r="BD54" s="204">
        <v>30.19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30.19</v>
      </c>
      <c r="BL54" s="8">
        <f t="shared" si="21"/>
        <v>32</v>
      </c>
      <c r="BM54" s="8">
        <f t="shared" si="22"/>
        <v>32</v>
      </c>
      <c r="BN54" s="8">
        <f t="shared" si="23"/>
        <v>30.19</v>
      </c>
      <c r="BO54" s="8">
        <f t="shared" si="24"/>
        <v>30.19</v>
      </c>
      <c r="BP54" s="182">
        <f t="shared" si="25"/>
        <v>1.8099999999999987</v>
      </c>
      <c r="BQ54" s="182">
        <f t="shared" si="26"/>
        <v>1.8099999999999987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920</v>
      </c>
      <c r="G55" s="16">
        <f>'[3]26'!G57</f>
        <v>0</v>
      </c>
      <c r="H55" s="17">
        <f t="shared" si="27"/>
        <v>1240</v>
      </c>
      <c r="I55" s="15">
        <f>'[3]26'!J57</f>
        <v>300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30.19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30.19</v>
      </c>
      <c r="AE55" s="8">
        <f t="shared" si="11"/>
        <v>30.19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30.19</v>
      </c>
      <c r="AL55" s="8">
        <f t="shared" si="31"/>
        <v>239.62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239.62</v>
      </c>
      <c r="AT55" s="8">
        <v>30.19</v>
      </c>
      <c r="AU55" s="8">
        <v>30.19</v>
      </c>
      <c r="AW55" s="204">
        <v>30.19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30.19</v>
      </c>
      <c r="BD55" s="204">
        <v>30.19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30.19</v>
      </c>
      <c r="BL55" s="8">
        <f t="shared" si="21"/>
        <v>30.19</v>
      </c>
      <c r="BM55" s="8">
        <f t="shared" si="22"/>
        <v>30.19</v>
      </c>
      <c r="BN55" s="8">
        <f t="shared" si="23"/>
        <v>30.19</v>
      </c>
      <c r="BO55" s="8">
        <f t="shared" si="24"/>
        <v>30.19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920</v>
      </c>
      <c r="G56" s="16">
        <f>'[3]26'!G58</f>
        <v>0</v>
      </c>
      <c r="H56" s="17">
        <f t="shared" si="27"/>
        <v>1240</v>
      </c>
      <c r="I56" s="15">
        <f>'[3]26'!J58</f>
        <v>300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30.19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30.19</v>
      </c>
      <c r="AE56" s="8">
        <f t="shared" si="11"/>
        <v>30.19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30.19</v>
      </c>
      <c r="AL56" s="8">
        <f t="shared" si="31"/>
        <v>239.62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239.62</v>
      </c>
      <c r="AT56" s="8">
        <v>30.19</v>
      </c>
      <c r="AU56" s="8">
        <v>30.19</v>
      </c>
      <c r="AW56" s="204">
        <v>30.19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30.19</v>
      </c>
      <c r="BD56" s="204">
        <v>30.19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30.19</v>
      </c>
      <c r="BL56" s="8">
        <f t="shared" si="21"/>
        <v>30.19</v>
      </c>
      <c r="BM56" s="8">
        <f t="shared" si="22"/>
        <v>30.19</v>
      </c>
      <c r="BN56" s="8">
        <f t="shared" si="23"/>
        <v>30.19</v>
      </c>
      <c r="BO56" s="8">
        <f t="shared" si="24"/>
        <v>30.19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920</v>
      </c>
      <c r="G57" s="16">
        <f>'[3]26'!G59</f>
        <v>0</v>
      </c>
      <c r="H57" s="17">
        <f t="shared" si="27"/>
        <v>1240</v>
      </c>
      <c r="I57" s="15">
        <f>'[3]26'!J59</f>
        <v>300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30.19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30.19</v>
      </c>
      <c r="AE57" s="8">
        <f t="shared" si="11"/>
        <v>30.19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30.19</v>
      </c>
      <c r="AL57" s="8">
        <f t="shared" si="31"/>
        <v>239.62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239.62</v>
      </c>
      <c r="AT57" s="8">
        <v>30.19</v>
      </c>
      <c r="AU57" s="8">
        <v>30.19</v>
      </c>
      <c r="AW57" s="204">
        <v>30.19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30.19</v>
      </c>
      <c r="BD57" s="204">
        <v>30.19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30.19</v>
      </c>
      <c r="BL57" s="8">
        <f t="shared" si="21"/>
        <v>30.19</v>
      </c>
      <c r="BM57" s="8">
        <f t="shared" si="22"/>
        <v>30.19</v>
      </c>
      <c r="BN57" s="8">
        <f t="shared" si="23"/>
        <v>30.19</v>
      </c>
      <c r="BO57" s="8">
        <f t="shared" si="24"/>
        <v>30.19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920</v>
      </c>
      <c r="G58" s="16">
        <f>'[3]26'!G60</f>
        <v>0</v>
      </c>
      <c r="H58" s="17">
        <f t="shared" si="27"/>
        <v>1240</v>
      </c>
      <c r="I58" s="15">
        <f>'[3]26'!J60</f>
        <v>300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30.19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30.19</v>
      </c>
      <c r="AE58" s="8">
        <f t="shared" si="11"/>
        <v>30.19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30.19</v>
      </c>
      <c r="AL58" s="8">
        <f t="shared" si="31"/>
        <v>239.62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239.62</v>
      </c>
      <c r="AT58" s="8">
        <v>30.19</v>
      </c>
      <c r="AU58" s="8">
        <v>30.19</v>
      </c>
      <c r="AW58" s="204">
        <v>30.19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30.19</v>
      </c>
      <c r="BD58" s="204">
        <v>30.19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30.19</v>
      </c>
      <c r="BL58" s="8">
        <f t="shared" si="21"/>
        <v>30.19</v>
      </c>
      <c r="BM58" s="8">
        <f t="shared" si="22"/>
        <v>30.19</v>
      </c>
      <c r="BN58" s="8">
        <f t="shared" si="23"/>
        <v>30.19</v>
      </c>
      <c r="BO58" s="8">
        <f t="shared" si="24"/>
        <v>30.19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920</v>
      </c>
      <c r="G59" s="16">
        <f>'[3]26'!G61</f>
        <v>0</v>
      </c>
      <c r="H59" s="17">
        <f t="shared" si="27"/>
        <v>1240</v>
      </c>
      <c r="I59" s="15">
        <f>'[3]26'!J61</f>
        <v>300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30.19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30.19</v>
      </c>
      <c r="AE59" s="8">
        <f t="shared" si="11"/>
        <v>30.19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30.19</v>
      </c>
      <c r="AL59" s="8">
        <f t="shared" si="31"/>
        <v>239.62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239.62</v>
      </c>
      <c r="AT59" s="8">
        <v>30.19</v>
      </c>
      <c r="AU59" s="8">
        <v>30.19</v>
      </c>
      <c r="AW59" s="204">
        <v>30.19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30.19</v>
      </c>
      <c r="BD59" s="204">
        <v>30.19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30.19</v>
      </c>
      <c r="BL59" s="8">
        <f t="shared" si="21"/>
        <v>30.19</v>
      </c>
      <c r="BM59" s="8">
        <f t="shared" si="22"/>
        <v>30.19</v>
      </c>
      <c r="BN59" s="8">
        <f t="shared" si="23"/>
        <v>30.19</v>
      </c>
      <c r="BO59" s="8">
        <f t="shared" si="24"/>
        <v>30.19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920</v>
      </c>
      <c r="G60" s="16">
        <f>'[3]26'!G62</f>
        <v>0</v>
      </c>
      <c r="H60" s="17">
        <f t="shared" si="27"/>
        <v>1240</v>
      </c>
      <c r="I60" s="15">
        <f>'[3]26'!J62</f>
        <v>300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30.19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30.19</v>
      </c>
      <c r="AE60" s="8">
        <f t="shared" si="11"/>
        <v>30.19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30.19</v>
      </c>
      <c r="AL60" s="8">
        <f t="shared" si="31"/>
        <v>239.62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239.62</v>
      </c>
      <c r="AT60" s="8">
        <v>30.19</v>
      </c>
      <c r="AU60" s="8">
        <v>30.19</v>
      </c>
      <c r="AW60" s="204">
        <v>30.19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30.19</v>
      </c>
      <c r="BD60" s="204">
        <v>30.19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30.19</v>
      </c>
      <c r="BL60" s="8">
        <f t="shared" si="21"/>
        <v>30.19</v>
      </c>
      <c r="BM60" s="8">
        <f t="shared" si="22"/>
        <v>30.19</v>
      </c>
      <c r="BN60" s="8">
        <f t="shared" si="23"/>
        <v>30.19</v>
      </c>
      <c r="BO60" s="8">
        <f t="shared" si="24"/>
        <v>30.19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920</v>
      </c>
      <c r="G61" s="16">
        <f>'[3]26'!G63</f>
        <v>0</v>
      </c>
      <c r="H61" s="17">
        <f t="shared" si="27"/>
        <v>1240</v>
      </c>
      <c r="I61" s="15">
        <f>'[3]26'!J63</f>
        <v>300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30.19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30.19</v>
      </c>
      <c r="AE61" s="8">
        <f t="shared" si="11"/>
        <v>30.19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30.19</v>
      </c>
      <c r="AL61" s="8">
        <f t="shared" si="31"/>
        <v>239.62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239.62</v>
      </c>
      <c r="AT61" s="8">
        <v>30.19</v>
      </c>
      <c r="AU61" s="8">
        <v>30.19</v>
      </c>
      <c r="AW61" s="204">
        <v>30.19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30.19</v>
      </c>
      <c r="BD61" s="204">
        <v>30.19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30.19</v>
      </c>
      <c r="BL61" s="8">
        <f t="shared" si="21"/>
        <v>30.19</v>
      </c>
      <c r="BM61" s="8">
        <f t="shared" si="22"/>
        <v>30.19</v>
      </c>
      <c r="BN61" s="8">
        <f t="shared" si="23"/>
        <v>30.19</v>
      </c>
      <c r="BO61" s="8">
        <f t="shared" si="24"/>
        <v>30.19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920</v>
      </c>
      <c r="G62" s="16">
        <f>'[3]26'!G64</f>
        <v>0</v>
      </c>
      <c r="H62" s="17">
        <f t="shared" si="27"/>
        <v>1240</v>
      </c>
      <c r="I62" s="15">
        <f>'[3]26'!J64</f>
        <v>300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30.19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30.19</v>
      </c>
      <c r="AE62" s="8">
        <f t="shared" si="11"/>
        <v>30.19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30.19</v>
      </c>
      <c r="AL62" s="8">
        <f t="shared" ref="AL62:AN98" si="35">Q62-X62-AE62</f>
        <v>239.62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239.62</v>
      </c>
      <c r="AT62" s="8">
        <v>30.19</v>
      </c>
      <c r="AU62" s="8">
        <v>30.19</v>
      </c>
      <c r="AW62" s="204">
        <v>30.19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30.19</v>
      </c>
      <c r="BD62" s="204">
        <v>30.19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30.19</v>
      </c>
      <c r="BL62" s="8">
        <f t="shared" si="21"/>
        <v>30.19</v>
      </c>
      <c r="BM62" s="8">
        <f t="shared" si="22"/>
        <v>30.19</v>
      </c>
      <c r="BN62" s="8">
        <f t="shared" si="23"/>
        <v>30.19</v>
      </c>
      <c r="BO62" s="8">
        <f t="shared" si="24"/>
        <v>30.19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310</v>
      </c>
      <c r="G63" s="16">
        <f>'[3]26'!G65</f>
        <v>400</v>
      </c>
      <c r="H63" s="17">
        <f t="shared" si="27"/>
        <v>1030</v>
      </c>
      <c r="I63" s="15">
        <f>'[3]26'!J65</f>
        <v>295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29.68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29.68</v>
      </c>
      <c r="AE63" s="8">
        <f t="shared" si="11"/>
        <v>29.68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29.68</v>
      </c>
      <c r="AL63" s="8">
        <f t="shared" si="35"/>
        <v>235.64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235.64</v>
      </c>
      <c r="AT63" s="8">
        <v>30.19</v>
      </c>
      <c r="AU63" s="8">
        <v>30.19</v>
      </c>
      <c r="AW63" s="204">
        <v>29.68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29.68</v>
      </c>
      <c r="BD63" s="204">
        <v>29.68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29.68</v>
      </c>
      <c r="BL63" s="8">
        <f t="shared" si="21"/>
        <v>30.19</v>
      </c>
      <c r="BM63" s="8">
        <f t="shared" si="22"/>
        <v>30.19</v>
      </c>
      <c r="BN63" s="8">
        <f t="shared" si="23"/>
        <v>29.68</v>
      </c>
      <c r="BO63" s="8">
        <f t="shared" si="24"/>
        <v>29.68</v>
      </c>
      <c r="BP63" s="182">
        <f t="shared" si="25"/>
        <v>0.51000000000000156</v>
      </c>
      <c r="BQ63" s="182">
        <f t="shared" si="26"/>
        <v>0.51000000000000156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310</v>
      </c>
      <c r="G64" s="16">
        <f>'[3]26'!G66</f>
        <v>400</v>
      </c>
      <c r="H64" s="17">
        <f t="shared" si="27"/>
        <v>1030</v>
      </c>
      <c r="I64" s="15">
        <f>'[3]26'!J66</f>
        <v>295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29.68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29.68</v>
      </c>
      <c r="AE64" s="8">
        <f t="shared" si="11"/>
        <v>29.68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29.68</v>
      </c>
      <c r="AL64" s="8">
        <f t="shared" si="35"/>
        <v>235.64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235.64</v>
      </c>
      <c r="AT64" s="8">
        <v>30.19</v>
      </c>
      <c r="AU64" s="8">
        <v>30.19</v>
      </c>
      <c r="AW64" s="204">
        <v>29.68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29.68</v>
      </c>
      <c r="BD64" s="204">
        <v>29.68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29.68</v>
      </c>
      <c r="BL64" s="8">
        <f t="shared" si="21"/>
        <v>30.19</v>
      </c>
      <c r="BM64" s="8">
        <f t="shared" si="22"/>
        <v>30.19</v>
      </c>
      <c r="BN64" s="8">
        <f t="shared" si="23"/>
        <v>29.68</v>
      </c>
      <c r="BO64" s="8">
        <f t="shared" si="24"/>
        <v>29.68</v>
      </c>
      <c r="BP64" s="182">
        <f t="shared" si="25"/>
        <v>0.51000000000000156</v>
      </c>
      <c r="BQ64" s="182">
        <f t="shared" si="26"/>
        <v>0.51000000000000156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310</v>
      </c>
      <c r="G65" s="16">
        <f>'[3]26'!G67</f>
        <v>400</v>
      </c>
      <c r="H65" s="17">
        <f t="shared" si="27"/>
        <v>1030</v>
      </c>
      <c r="I65" s="15">
        <f>'[3]26'!J67</f>
        <v>295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29.68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29.68</v>
      </c>
      <c r="AE65" s="8">
        <f t="shared" si="11"/>
        <v>29.68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29.68</v>
      </c>
      <c r="AL65" s="8">
        <f t="shared" si="35"/>
        <v>235.64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235.64</v>
      </c>
      <c r="AT65" s="8">
        <v>30.19</v>
      </c>
      <c r="AU65" s="8">
        <v>30.19</v>
      </c>
      <c r="AW65" s="204">
        <v>29.68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29.68</v>
      </c>
      <c r="BD65" s="204">
        <v>29.68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29.68</v>
      </c>
      <c r="BL65" s="8">
        <f t="shared" si="21"/>
        <v>30.19</v>
      </c>
      <c r="BM65" s="8">
        <f t="shared" si="22"/>
        <v>30.19</v>
      </c>
      <c r="BN65" s="8">
        <f t="shared" si="23"/>
        <v>29.68</v>
      </c>
      <c r="BO65" s="8">
        <f t="shared" si="24"/>
        <v>29.68</v>
      </c>
      <c r="BP65" s="182">
        <f t="shared" si="25"/>
        <v>0.51000000000000156</v>
      </c>
      <c r="BQ65" s="182">
        <f t="shared" si="26"/>
        <v>0.51000000000000156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310</v>
      </c>
      <c r="G66" s="16">
        <f>'[3]26'!G68</f>
        <v>400</v>
      </c>
      <c r="H66" s="17">
        <f t="shared" si="27"/>
        <v>1030</v>
      </c>
      <c r="I66" s="15">
        <f>'[3]26'!J68</f>
        <v>295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29.68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29.68</v>
      </c>
      <c r="AE66" s="8">
        <f t="shared" si="11"/>
        <v>29.68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29.68</v>
      </c>
      <c r="AL66" s="8">
        <f t="shared" si="35"/>
        <v>235.64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235.64</v>
      </c>
      <c r="AT66" s="8">
        <v>30.19</v>
      </c>
      <c r="AU66" s="8">
        <v>30.19</v>
      </c>
      <c r="AW66" s="204">
        <v>29.68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29.68</v>
      </c>
      <c r="BD66" s="204">
        <v>29.68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29.68</v>
      </c>
      <c r="BL66" s="8">
        <f t="shared" si="21"/>
        <v>30.19</v>
      </c>
      <c r="BM66" s="8">
        <f t="shared" si="22"/>
        <v>30.19</v>
      </c>
      <c r="BN66" s="8">
        <f t="shared" si="23"/>
        <v>29.68</v>
      </c>
      <c r="BO66" s="8">
        <f t="shared" si="24"/>
        <v>29.68</v>
      </c>
      <c r="BP66" s="182">
        <f t="shared" si="25"/>
        <v>0.51000000000000156</v>
      </c>
      <c r="BQ66" s="182">
        <f t="shared" si="26"/>
        <v>0.51000000000000156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310</v>
      </c>
      <c r="G67" s="16">
        <f>'[3]26'!G69</f>
        <v>400</v>
      </c>
      <c r="H67" s="17">
        <f t="shared" si="27"/>
        <v>1030</v>
      </c>
      <c r="I67" s="15">
        <f>'[3]26'!J69</f>
        <v>295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29.68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29.68</v>
      </c>
      <c r="AE67" s="8">
        <f t="shared" si="11"/>
        <v>29.68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29.68</v>
      </c>
      <c r="AL67" s="8">
        <f t="shared" si="35"/>
        <v>235.64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235.64</v>
      </c>
      <c r="AT67" s="8">
        <v>30.19</v>
      </c>
      <c r="AU67" s="8">
        <v>30.19</v>
      </c>
      <c r="AW67" s="204">
        <v>29.68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29.68</v>
      </c>
      <c r="BD67" s="204">
        <v>29.68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29.68</v>
      </c>
      <c r="BL67" s="8">
        <f t="shared" si="21"/>
        <v>30.19</v>
      </c>
      <c r="BM67" s="8">
        <f t="shared" si="22"/>
        <v>30.19</v>
      </c>
      <c r="BN67" s="8">
        <f t="shared" si="23"/>
        <v>29.68</v>
      </c>
      <c r="BO67" s="8">
        <f t="shared" si="24"/>
        <v>29.68</v>
      </c>
      <c r="BP67" s="182">
        <f t="shared" si="25"/>
        <v>0.51000000000000156</v>
      </c>
      <c r="BQ67" s="182">
        <f t="shared" si="26"/>
        <v>0.51000000000000156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310</v>
      </c>
      <c r="G68" s="16">
        <f>'[3]26'!G70</f>
        <v>400</v>
      </c>
      <c r="H68" s="17">
        <f t="shared" si="27"/>
        <v>1030</v>
      </c>
      <c r="I68" s="15">
        <f>'[3]26'!J70</f>
        <v>295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29.68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29.68</v>
      </c>
      <c r="AE68" s="8">
        <f t="shared" ref="AE68:AE98" si="43">BD68</f>
        <v>29.68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29.68</v>
      </c>
      <c r="AL68" s="8">
        <f t="shared" si="35"/>
        <v>235.64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235.64</v>
      </c>
      <c r="AT68" s="8">
        <v>30.19</v>
      </c>
      <c r="AU68" s="8">
        <v>30.19</v>
      </c>
      <c r="AW68" s="204">
        <v>29.68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29.68</v>
      </c>
      <c r="BD68" s="204">
        <v>29.68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29.68</v>
      </c>
      <c r="BL68" s="8">
        <f t="shared" ref="BL68:BL98" si="53">AT68</f>
        <v>30.19</v>
      </c>
      <c r="BM68" s="8">
        <f t="shared" ref="BM68:BM98" si="54">AU68</f>
        <v>30.19</v>
      </c>
      <c r="BN68" s="8">
        <f t="shared" ref="BN68:BN98" si="55">BC68</f>
        <v>29.68</v>
      </c>
      <c r="BO68" s="8">
        <f t="shared" ref="BO68:BO98" si="56">BJ68</f>
        <v>29.68</v>
      </c>
      <c r="BP68" s="182">
        <f t="shared" ref="BP68:BP98" si="57">BL68-BN68</f>
        <v>0.51000000000000156</v>
      </c>
      <c r="BQ68" s="182">
        <f t="shared" ref="BQ68:BQ98" si="58">BM68-BO68</f>
        <v>0.51000000000000156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310</v>
      </c>
      <c r="G69" s="16">
        <f>'[3]26'!G71</f>
        <v>400</v>
      </c>
      <c r="H69" s="17">
        <f t="shared" ref="H69:H98" si="59">SUM(B69:G69)</f>
        <v>1030</v>
      </c>
      <c r="I69" s="15">
        <f>'[3]26'!J71</f>
        <v>295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29.68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29.68</v>
      </c>
      <c r="AE69" s="8">
        <f t="shared" si="43"/>
        <v>29.68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29.68</v>
      </c>
      <c r="AL69" s="8">
        <f t="shared" si="35"/>
        <v>235.64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235.64</v>
      </c>
      <c r="AT69" s="8">
        <v>30.19</v>
      </c>
      <c r="AU69" s="8">
        <v>30.19</v>
      </c>
      <c r="AW69" s="204">
        <v>29.68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29.68</v>
      </c>
      <c r="BD69" s="204">
        <v>29.68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29.68</v>
      </c>
      <c r="BL69" s="8">
        <f t="shared" si="53"/>
        <v>30.19</v>
      </c>
      <c r="BM69" s="8">
        <f t="shared" si="54"/>
        <v>30.19</v>
      </c>
      <c r="BN69" s="8">
        <f t="shared" si="55"/>
        <v>29.68</v>
      </c>
      <c r="BO69" s="8">
        <f t="shared" si="56"/>
        <v>29.68</v>
      </c>
      <c r="BP69" s="182">
        <f t="shared" si="57"/>
        <v>0.51000000000000156</v>
      </c>
      <c r="BQ69" s="182">
        <f t="shared" si="58"/>
        <v>0.51000000000000156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310</v>
      </c>
      <c r="G70" s="16">
        <f>'[3]26'!G72</f>
        <v>400</v>
      </c>
      <c r="H70" s="17">
        <f t="shared" si="59"/>
        <v>1030</v>
      </c>
      <c r="I70" s="15">
        <f>'[3]26'!J72</f>
        <v>295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29.68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29.68</v>
      </c>
      <c r="AE70" s="8">
        <f t="shared" si="43"/>
        <v>29.68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29.68</v>
      </c>
      <c r="AL70" s="8">
        <f t="shared" si="35"/>
        <v>235.64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235.64</v>
      </c>
      <c r="AT70" s="8">
        <v>30.19</v>
      </c>
      <c r="AU70" s="8">
        <v>30.19</v>
      </c>
      <c r="AW70" s="204">
        <v>29.68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29.68</v>
      </c>
      <c r="BD70" s="204">
        <v>29.68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29.68</v>
      </c>
      <c r="BL70" s="8">
        <f t="shared" si="53"/>
        <v>30.19</v>
      </c>
      <c r="BM70" s="8">
        <f t="shared" si="54"/>
        <v>30.19</v>
      </c>
      <c r="BN70" s="8">
        <f t="shared" si="55"/>
        <v>29.68</v>
      </c>
      <c r="BO70" s="8">
        <f t="shared" si="56"/>
        <v>29.68</v>
      </c>
      <c r="BP70" s="182">
        <f t="shared" si="57"/>
        <v>0.51000000000000156</v>
      </c>
      <c r="BQ70" s="182">
        <f t="shared" si="58"/>
        <v>0.51000000000000156</v>
      </c>
    </row>
    <row r="71" spans="1:69">
      <c r="A71" s="8" t="s">
        <v>113</v>
      </c>
      <c r="B71" s="15">
        <f>'[3]26'!B73</f>
        <v>320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920</v>
      </c>
      <c r="G71" s="16">
        <f>'[3]26'!G73</f>
        <v>0</v>
      </c>
      <c r="H71" s="17">
        <f t="shared" si="59"/>
        <v>1240</v>
      </c>
      <c r="I71" s="15">
        <f>'[3]26'!J73</f>
        <v>295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295</v>
      </c>
      <c r="P71" s="18">
        <f>frq!C71</f>
        <v>1</v>
      </c>
      <c r="Q71" s="15">
        <f t="shared" si="33"/>
        <v>295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295</v>
      </c>
      <c r="X71" s="8">
        <f t="shared" si="36"/>
        <v>29.68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29.68</v>
      </c>
      <c r="AE71" s="8">
        <f t="shared" si="43"/>
        <v>29.68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29.68</v>
      </c>
      <c r="AL71" s="8">
        <f t="shared" si="35"/>
        <v>235.64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235.64</v>
      </c>
      <c r="AT71" s="8">
        <v>29.68</v>
      </c>
      <c r="AU71" s="8">
        <v>29.68</v>
      </c>
      <c r="AW71" s="204">
        <v>29.68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29.68</v>
      </c>
      <c r="BD71" s="204">
        <v>29.68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29.68</v>
      </c>
      <c r="BL71" s="8">
        <f t="shared" si="53"/>
        <v>29.68</v>
      </c>
      <c r="BM71" s="8">
        <f t="shared" si="54"/>
        <v>29.68</v>
      </c>
      <c r="BN71" s="8">
        <f t="shared" si="55"/>
        <v>29.68</v>
      </c>
      <c r="BO71" s="8">
        <f t="shared" si="56"/>
        <v>29.68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'[3]26'!B74</f>
        <v>320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920</v>
      </c>
      <c r="G72" s="16">
        <f>'[3]26'!G74</f>
        <v>0</v>
      </c>
      <c r="H72" s="17">
        <f t="shared" si="59"/>
        <v>1240</v>
      </c>
      <c r="I72" s="15">
        <f>'[3]26'!J74</f>
        <v>295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295</v>
      </c>
      <c r="P72" s="18">
        <f>frq!C72</f>
        <v>1</v>
      </c>
      <c r="Q72" s="15">
        <f t="shared" si="33"/>
        <v>295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295</v>
      </c>
      <c r="X72" s="8">
        <f t="shared" si="36"/>
        <v>29.68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29.68</v>
      </c>
      <c r="AE72" s="8">
        <f t="shared" si="43"/>
        <v>29.68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29.68</v>
      </c>
      <c r="AL72" s="8">
        <f t="shared" si="35"/>
        <v>235.64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235.64</v>
      </c>
      <c r="AT72" s="8">
        <v>29.68</v>
      </c>
      <c r="AU72" s="8">
        <v>29.68</v>
      </c>
      <c r="AW72" s="204">
        <v>29.68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29.68</v>
      </c>
      <c r="BD72" s="204">
        <v>29.68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29.68</v>
      </c>
      <c r="BL72" s="8">
        <f t="shared" si="53"/>
        <v>29.68</v>
      </c>
      <c r="BM72" s="8">
        <f t="shared" si="54"/>
        <v>29.68</v>
      </c>
      <c r="BN72" s="8">
        <f t="shared" si="55"/>
        <v>29.68</v>
      </c>
      <c r="BO72" s="8">
        <f t="shared" si="56"/>
        <v>29.68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'[3]26'!B75</f>
        <v>320</v>
      </c>
      <c r="C73" s="16">
        <f>'[3]26'!C75</f>
        <v>0</v>
      </c>
      <c r="D73" s="16">
        <f>'[3]26'!D75</f>
        <v>0</v>
      </c>
      <c r="E73" s="16">
        <f>'[3]26'!E75</f>
        <v>0</v>
      </c>
      <c r="F73" s="16">
        <f>'[3]26'!F75</f>
        <v>920</v>
      </c>
      <c r="G73" s="16">
        <f>'[3]26'!G75</f>
        <v>0</v>
      </c>
      <c r="H73" s="17">
        <f t="shared" si="59"/>
        <v>1240</v>
      </c>
      <c r="I73" s="15">
        <f>'[3]26'!J75</f>
        <v>295</v>
      </c>
      <c r="J73" s="16">
        <f>'[3]26'!K75</f>
        <v>0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295</v>
      </c>
      <c r="P73" s="18">
        <f>frq!C73</f>
        <v>1</v>
      </c>
      <c r="Q73" s="15">
        <f t="shared" si="33"/>
        <v>295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295</v>
      </c>
      <c r="X73" s="8">
        <f t="shared" si="36"/>
        <v>29.68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29.68</v>
      </c>
      <c r="AE73" s="8">
        <f t="shared" si="43"/>
        <v>29.68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29.68</v>
      </c>
      <c r="AL73" s="8">
        <f t="shared" si="35"/>
        <v>235.64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235.64</v>
      </c>
      <c r="AT73" s="8">
        <v>29.68</v>
      </c>
      <c r="AU73" s="8">
        <v>29.68</v>
      </c>
      <c r="AW73" s="204">
        <v>29.68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29.68</v>
      </c>
      <c r="BD73" s="204">
        <v>29.68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29.68</v>
      </c>
      <c r="BL73" s="8">
        <f t="shared" si="53"/>
        <v>29.68</v>
      </c>
      <c r="BM73" s="8">
        <f t="shared" si="54"/>
        <v>29.68</v>
      </c>
      <c r="BN73" s="8">
        <f t="shared" si="55"/>
        <v>29.68</v>
      </c>
      <c r="BO73" s="8">
        <f t="shared" si="56"/>
        <v>29.68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'[3]26'!B76</f>
        <v>320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920</v>
      </c>
      <c r="G74" s="16">
        <f>'[3]26'!G76</f>
        <v>0</v>
      </c>
      <c r="H74" s="17">
        <f t="shared" si="59"/>
        <v>1240</v>
      </c>
      <c r="I74" s="15">
        <f>'[3]26'!J76</f>
        <v>295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295</v>
      </c>
      <c r="P74" s="18">
        <f>frq!C74</f>
        <v>1</v>
      </c>
      <c r="Q74" s="15">
        <f t="shared" si="33"/>
        <v>295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295</v>
      </c>
      <c r="X74" s="8">
        <f t="shared" si="36"/>
        <v>29.68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29.68</v>
      </c>
      <c r="AE74" s="8">
        <f t="shared" si="43"/>
        <v>29.68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29.68</v>
      </c>
      <c r="AL74" s="8">
        <f t="shared" si="35"/>
        <v>235.64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235.64</v>
      </c>
      <c r="AT74" s="8">
        <v>29.68</v>
      </c>
      <c r="AU74" s="8">
        <v>29.68</v>
      </c>
      <c r="AW74" s="204">
        <v>29.68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29.68</v>
      </c>
      <c r="BD74" s="204">
        <v>29.68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29.68</v>
      </c>
      <c r="BL74" s="8">
        <f t="shared" si="53"/>
        <v>29.68</v>
      </c>
      <c r="BM74" s="8">
        <f t="shared" si="54"/>
        <v>29.68</v>
      </c>
      <c r="BN74" s="8">
        <f t="shared" si="55"/>
        <v>29.68</v>
      </c>
      <c r="BO74" s="8">
        <f t="shared" si="56"/>
        <v>29.68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940</v>
      </c>
      <c r="G75" s="16">
        <f>'[3]26'!G77</f>
        <v>0</v>
      </c>
      <c r="H75" s="17">
        <f t="shared" si="59"/>
        <v>1260</v>
      </c>
      <c r="I75" s="15">
        <f>'[3]26'!J77</f>
        <v>300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204">
        <v>30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30</v>
      </c>
      <c r="BD75" s="204">
        <v>30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940</v>
      </c>
      <c r="G76" s="16">
        <f>'[3]26'!G78</f>
        <v>0</v>
      </c>
      <c r="H76" s="17">
        <f t="shared" si="59"/>
        <v>1260</v>
      </c>
      <c r="I76" s="15">
        <f>'[3]26'!J78</f>
        <v>300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204">
        <v>30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30</v>
      </c>
      <c r="BD76" s="204">
        <v>30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940</v>
      </c>
      <c r="G77" s="16">
        <f>'[3]26'!G79</f>
        <v>0</v>
      </c>
      <c r="H77" s="17">
        <f t="shared" si="59"/>
        <v>1260</v>
      </c>
      <c r="I77" s="15">
        <f>'[3]26'!J79</f>
        <v>300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30.09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30.09</v>
      </c>
      <c r="AE77" s="8">
        <f t="shared" si="43"/>
        <v>30.09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30.09</v>
      </c>
      <c r="AL77" s="8">
        <f t="shared" si="35"/>
        <v>239.82000000000002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239.82000000000002</v>
      </c>
      <c r="AT77" s="8">
        <v>30</v>
      </c>
      <c r="AU77" s="8">
        <v>30</v>
      </c>
      <c r="AW77" s="204">
        <v>30.09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30.09</v>
      </c>
      <c r="BD77" s="204">
        <v>30.09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30.09</v>
      </c>
      <c r="BL77" s="8">
        <f t="shared" si="53"/>
        <v>30</v>
      </c>
      <c r="BM77" s="8">
        <f t="shared" si="54"/>
        <v>30</v>
      </c>
      <c r="BN77" s="8">
        <f t="shared" si="55"/>
        <v>30.09</v>
      </c>
      <c r="BO77" s="8">
        <f t="shared" si="56"/>
        <v>30.09</v>
      </c>
      <c r="BP77" s="182">
        <f t="shared" si="57"/>
        <v>-8.9999999999999858E-2</v>
      </c>
      <c r="BQ77" s="182">
        <f t="shared" si="58"/>
        <v>-8.9999999999999858E-2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940</v>
      </c>
      <c r="G78" s="16">
        <f>'[3]26'!G80</f>
        <v>0</v>
      </c>
      <c r="H78" s="17">
        <f t="shared" si="59"/>
        <v>1260</v>
      </c>
      <c r="I78" s="15">
        <f>'[3]26'!J80</f>
        <v>300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30.09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30.09</v>
      </c>
      <c r="AE78" s="8">
        <f t="shared" si="43"/>
        <v>30.09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30.09</v>
      </c>
      <c r="AL78" s="8">
        <f t="shared" si="35"/>
        <v>239.82000000000002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239.82000000000002</v>
      </c>
      <c r="AT78" s="8">
        <v>30</v>
      </c>
      <c r="AU78" s="8">
        <v>30</v>
      </c>
      <c r="AW78" s="204">
        <v>30.09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30.09</v>
      </c>
      <c r="BD78" s="204">
        <v>30.09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30.09</v>
      </c>
      <c r="BL78" s="8">
        <f t="shared" si="53"/>
        <v>30</v>
      </c>
      <c r="BM78" s="8">
        <f t="shared" si="54"/>
        <v>30</v>
      </c>
      <c r="BN78" s="8">
        <f t="shared" si="55"/>
        <v>30.09</v>
      </c>
      <c r="BO78" s="8">
        <f t="shared" si="56"/>
        <v>30.09</v>
      </c>
      <c r="BP78" s="182">
        <f t="shared" si="57"/>
        <v>-8.9999999999999858E-2</v>
      </c>
      <c r="BQ78" s="182">
        <f t="shared" si="58"/>
        <v>-8.9999999999999858E-2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940</v>
      </c>
      <c r="G79" s="16">
        <f>'[3]26'!G81</f>
        <v>0</v>
      </c>
      <c r="H79" s="17">
        <f t="shared" si="59"/>
        <v>1260</v>
      </c>
      <c r="I79" s="15">
        <f>'[3]26'!J81</f>
        <v>300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204">
        <v>30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</v>
      </c>
      <c r="BD79" s="204">
        <v>30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940</v>
      </c>
      <c r="G80" s="16">
        <f>'[3]26'!G82</f>
        <v>0</v>
      </c>
      <c r="H80" s="17">
        <f t="shared" si="59"/>
        <v>1260</v>
      </c>
      <c r="I80" s="15">
        <f>'[3]26'!J82</f>
        <v>300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204">
        <v>30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</v>
      </c>
      <c r="BD80" s="204">
        <v>30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940</v>
      </c>
      <c r="G81" s="16">
        <f>'[3]26'!G83</f>
        <v>0</v>
      </c>
      <c r="H81" s="17">
        <f t="shared" si="59"/>
        <v>1260</v>
      </c>
      <c r="I81" s="15">
        <f>'[3]26'!J83</f>
        <v>300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204">
        <v>30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30</v>
      </c>
      <c r="BD81" s="204">
        <v>30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940</v>
      </c>
      <c r="G82" s="16">
        <f>'[3]26'!G84</f>
        <v>0</v>
      </c>
      <c r="H82" s="17">
        <f t="shared" si="59"/>
        <v>1260</v>
      </c>
      <c r="I82" s="15">
        <f>'[3]26'!J84</f>
        <v>300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204">
        <v>30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30</v>
      </c>
      <c r="BD82" s="204">
        <v>30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940</v>
      </c>
      <c r="G83" s="16">
        <f>'[3]26'!G85</f>
        <v>0</v>
      </c>
      <c r="H83" s="17">
        <f t="shared" si="59"/>
        <v>1260</v>
      </c>
      <c r="I83" s="15">
        <f>'[3]26'!J85</f>
        <v>300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204">
        <v>30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30</v>
      </c>
      <c r="BD83" s="204">
        <v>30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940</v>
      </c>
      <c r="G84" s="16">
        <f>'[3]26'!G86</f>
        <v>0</v>
      </c>
      <c r="H84" s="17">
        <f t="shared" si="59"/>
        <v>1260</v>
      </c>
      <c r="I84" s="15">
        <f>'[3]26'!J86</f>
        <v>300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204">
        <v>30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30</v>
      </c>
      <c r="BD84" s="204">
        <v>30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940</v>
      </c>
      <c r="G85" s="16">
        <f>'[3]26'!G87</f>
        <v>0</v>
      </c>
      <c r="H85" s="17">
        <f t="shared" si="59"/>
        <v>1260</v>
      </c>
      <c r="I85" s="15">
        <f>'[3]26'!J87</f>
        <v>295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295</v>
      </c>
      <c r="P85" s="18">
        <f>frq!C85</f>
        <v>1</v>
      </c>
      <c r="Q85" s="15">
        <f t="shared" si="33"/>
        <v>295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295</v>
      </c>
      <c r="X85" s="8">
        <f t="shared" si="36"/>
        <v>29.5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29.5</v>
      </c>
      <c r="AE85" s="8">
        <f t="shared" si="43"/>
        <v>29.5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29.5</v>
      </c>
      <c r="AL85" s="8">
        <f t="shared" si="35"/>
        <v>236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236</v>
      </c>
      <c r="AT85" s="8">
        <v>30</v>
      </c>
      <c r="AU85" s="8">
        <v>30</v>
      </c>
      <c r="AW85" s="204">
        <v>29.5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29.5</v>
      </c>
      <c r="BD85" s="204">
        <v>29.5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29.5</v>
      </c>
      <c r="BL85" s="8">
        <f t="shared" si="53"/>
        <v>30</v>
      </c>
      <c r="BM85" s="8">
        <f t="shared" si="54"/>
        <v>30</v>
      </c>
      <c r="BN85" s="8">
        <f t="shared" si="55"/>
        <v>29.5</v>
      </c>
      <c r="BO85" s="8">
        <f t="shared" si="56"/>
        <v>29.5</v>
      </c>
      <c r="BP85" s="182">
        <f t="shared" si="57"/>
        <v>0.5</v>
      </c>
      <c r="BQ85" s="182">
        <f t="shared" si="58"/>
        <v>0.5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940</v>
      </c>
      <c r="G86" s="16">
        <f>'[3]26'!G88</f>
        <v>0</v>
      </c>
      <c r="H86" s="17">
        <f t="shared" si="59"/>
        <v>1260</v>
      </c>
      <c r="I86" s="15">
        <f>'[3]26'!J88</f>
        <v>295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295</v>
      </c>
      <c r="P86" s="18">
        <f>frq!C86</f>
        <v>1</v>
      </c>
      <c r="Q86" s="15">
        <f t="shared" si="33"/>
        <v>295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295</v>
      </c>
      <c r="X86" s="8">
        <f t="shared" si="36"/>
        <v>29.5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29.5</v>
      </c>
      <c r="AE86" s="8">
        <f t="shared" si="43"/>
        <v>29.5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29.5</v>
      </c>
      <c r="AL86" s="8">
        <f t="shared" si="35"/>
        <v>236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236</v>
      </c>
      <c r="AT86" s="8">
        <v>30</v>
      </c>
      <c r="AU86" s="8">
        <v>30</v>
      </c>
      <c r="AW86" s="204">
        <v>29.5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29.5</v>
      </c>
      <c r="BD86" s="204">
        <v>29.5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29.5</v>
      </c>
      <c r="BL86" s="8">
        <f t="shared" si="53"/>
        <v>30</v>
      </c>
      <c r="BM86" s="8">
        <f t="shared" si="54"/>
        <v>30</v>
      </c>
      <c r="BN86" s="8">
        <f t="shared" si="55"/>
        <v>29.5</v>
      </c>
      <c r="BO86" s="8">
        <f t="shared" si="56"/>
        <v>29.5</v>
      </c>
      <c r="BP86" s="182">
        <f t="shared" si="57"/>
        <v>0.5</v>
      </c>
      <c r="BQ86" s="182">
        <f t="shared" si="58"/>
        <v>0.5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940</v>
      </c>
      <c r="G87" s="16">
        <f>'[3]26'!G89</f>
        <v>0</v>
      </c>
      <c r="H87" s="17">
        <f t="shared" si="59"/>
        <v>1260</v>
      </c>
      <c r="I87" s="15">
        <f>'[3]26'!J89</f>
        <v>295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295</v>
      </c>
      <c r="P87" s="18">
        <f>frq!C87</f>
        <v>1</v>
      </c>
      <c r="Q87" s="15">
        <f t="shared" si="33"/>
        <v>295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295</v>
      </c>
      <c r="X87" s="8">
        <f t="shared" si="36"/>
        <v>29.5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29.5</v>
      </c>
      <c r="AE87" s="8">
        <f t="shared" si="43"/>
        <v>29.5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29.5</v>
      </c>
      <c r="AL87" s="8">
        <f t="shared" si="35"/>
        <v>236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236</v>
      </c>
      <c r="AT87" s="8">
        <v>29.5</v>
      </c>
      <c r="AU87" s="8">
        <v>29.5</v>
      </c>
      <c r="AW87" s="204">
        <v>29.5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29.5</v>
      </c>
      <c r="BD87" s="204">
        <v>29.5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29.5</v>
      </c>
      <c r="BL87" s="8">
        <f t="shared" si="53"/>
        <v>29.5</v>
      </c>
      <c r="BM87" s="8">
        <f t="shared" si="54"/>
        <v>29.5</v>
      </c>
      <c r="BN87" s="8">
        <f t="shared" si="55"/>
        <v>29.5</v>
      </c>
      <c r="BO87" s="8">
        <f t="shared" si="56"/>
        <v>29.5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940</v>
      </c>
      <c r="G88" s="16">
        <f>'[3]26'!G90</f>
        <v>0</v>
      </c>
      <c r="H88" s="17">
        <f t="shared" si="59"/>
        <v>1260</v>
      </c>
      <c r="I88" s="15">
        <f>'[3]26'!J90</f>
        <v>295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295</v>
      </c>
      <c r="P88" s="18">
        <f>frq!C88</f>
        <v>1</v>
      </c>
      <c r="Q88" s="15">
        <f t="shared" si="33"/>
        <v>295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295</v>
      </c>
      <c r="X88" s="8">
        <f t="shared" si="36"/>
        <v>29.5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29.5</v>
      </c>
      <c r="AE88" s="8">
        <f t="shared" si="43"/>
        <v>29.5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29.5</v>
      </c>
      <c r="AL88" s="8">
        <f t="shared" si="35"/>
        <v>236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236</v>
      </c>
      <c r="AT88" s="8">
        <v>29.5</v>
      </c>
      <c r="AU88" s="8">
        <v>29.5</v>
      </c>
      <c r="AW88" s="204">
        <v>29.5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29.5</v>
      </c>
      <c r="BD88" s="204">
        <v>29.5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29.5</v>
      </c>
      <c r="BL88" s="8">
        <f t="shared" si="53"/>
        <v>29.5</v>
      </c>
      <c r="BM88" s="8">
        <f t="shared" si="54"/>
        <v>29.5</v>
      </c>
      <c r="BN88" s="8">
        <f t="shared" si="55"/>
        <v>29.5</v>
      </c>
      <c r="BO88" s="8">
        <f t="shared" si="56"/>
        <v>29.5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940</v>
      </c>
      <c r="G89" s="16">
        <f>'[3]26'!G91</f>
        <v>0</v>
      </c>
      <c r="H89" s="17">
        <f t="shared" si="59"/>
        <v>1260</v>
      </c>
      <c r="I89" s="15">
        <f>'[3]26'!J91</f>
        <v>295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29.5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29.5</v>
      </c>
      <c r="AL89" s="8">
        <f t="shared" si="35"/>
        <v>236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236</v>
      </c>
      <c r="AT89" s="8">
        <v>29.5</v>
      </c>
      <c r="AU89" s="8">
        <v>29.5</v>
      </c>
      <c r="AW89" s="204">
        <v>29.5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29.5</v>
      </c>
      <c r="BD89" s="204">
        <v>29.5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29.5</v>
      </c>
      <c r="BL89" s="8">
        <f t="shared" si="53"/>
        <v>29.5</v>
      </c>
      <c r="BM89" s="8">
        <f t="shared" si="54"/>
        <v>29.5</v>
      </c>
      <c r="BN89" s="8">
        <f t="shared" si="55"/>
        <v>29.5</v>
      </c>
      <c r="BO89" s="8">
        <f t="shared" si="56"/>
        <v>29.5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940</v>
      </c>
      <c r="G90" s="16">
        <f>'[3]26'!G92</f>
        <v>0</v>
      </c>
      <c r="H90" s="17">
        <f t="shared" si="59"/>
        <v>1260</v>
      </c>
      <c r="I90" s="15">
        <f>'[3]26'!J92</f>
        <v>295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29.5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29.5</v>
      </c>
      <c r="AL90" s="8">
        <f t="shared" si="35"/>
        <v>236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236</v>
      </c>
      <c r="AT90" s="8">
        <v>29.5</v>
      </c>
      <c r="AU90" s="8">
        <v>29.5</v>
      </c>
      <c r="AW90" s="204">
        <v>29.5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29.5</v>
      </c>
      <c r="BD90" s="204">
        <v>29.5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29.5</v>
      </c>
      <c r="BL90" s="8">
        <f t="shared" si="53"/>
        <v>29.5</v>
      </c>
      <c r="BM90" s="8">
        <f t="shared" si="54"/>
        <v>29.5</v>
      </c>
      <c r="BN90" s="8">
        <f t="shared" si="55"/>
        <v>29.5</v>
      </c>
      <c r="BO90" s="8">
        <f t="shared" si="56"/>
        <v>29.5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940</v>
      </c>
      <c r="G91" s="16">
        <f>'[3]26'!G93</f>
        <v>0</v>
      </c>
      <c r="H91" s="17">
        <f t="shared" si="59"/>
        <v>1260</v>
      </c>
      <c r="I91" s="15">
        <f>'[3]26'!J93</f>
        <v>295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295</v>
      </c>
      <c r="P91" s="18">
        <f>frq!C91</f>
        <v>1</v>
      </c>
      <c r="Q91" s="15">
        <f t="shared" si="33"/>
        <v>295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295</v>
      </c>
      <c r="X91" s="8">
        <f t="shared" si="36"/>
        <v>29.5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29.5</v>
      </c>
      <c r="AE91" s="8">
        <f t="shared" si="43"/>
        <v>29.5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29.5</v>
      </c>
      <c r="AL91" s="8">
        <f t="shared" si="35"/>
        <v>236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236</v>
      </c>
      <c r="AT91" s="8">
        <v>29.5</v>
      </c>
      <c r="AU91" s="8">
        <v>29.5</v>
      </c>
      <c r="AW91" s="204">
        <v>29.5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29.5</v>
      </c>
      <c r="BD91" s="204">
        <v>29.5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29.5</v>
      </c>
      <c r="BL91" s="8">
        <f t="shared" si="53"/>
        <v>29.5</v>
      </c>
      <c r="BM91" s="8">
        <f t="shared" si="54"/>
        <v>29.5</v>
      </c>
      <c r="BN91" s="8">
        <f t="shared" si="55"/>
        <v>29.5</v>
      </c>
      <c r="BO91" s="8">
        <f t="shared" si="56"/>
        <v>29.5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940</v>
      </c>
      <c r="G92" s="16">
        <f>'[3]26'!G94</f>
        <v>0</v>
      </c>
      <c r="H92" s="17">
        <f t="shared" si="59"/>
        <v>1260</v>
      </c>
      <c r="I92" s="15">
        <f>'[3]26'!J94</f>
        <v>300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204">
        <v>30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</v>
      </c>
      <c r="BD92" s="204">
        <v>30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940</v>
      </c>
      <c r="G93" s="16">
        <f>'[3]26'!G95</f>
        <v>0</v>
      </c>
      <c r="H93" s="17">
        <f t="shared" si="59"/>
        <v>1260</v>
      </c>
      <c r="I93" s="15">
        <f>'[3]26'!J95</f>
        <v>300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204">
        <v>30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</v>
      </c>
      <c r="BD93" s="204">
        <v>30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940</v>
      </c>
      <c r="G94" s="16">
        <f>'[3]26'!G96</f>
        <v>0</v>
      </c>
      <c r="H94" s="17">
        <f t="shared" si="59"/>
        <v>1260</v>
      </c>
      <c r="I94" s="15">
        <f>'[3]26'!J96</f>
        <v>300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30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</v>
      </c>
      <c r="AL94" s="8">
        <f t="shared" si="35"/>
        <v>240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240</v>
      </c>
      <c r="AT94" s="8">
        <v>30</v>
      </c>
      <c r="AU94" s="8">
        <v>30</v>
      </c>
      <c r="AW94" s="204">
        <v>30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</v>
      </c>
      <c r="BD94" s="204">
        <v>30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</v>
      </c>
      <c r="BL94" s="8">
        <f t="shared" si="53"/>
        <v>30</v>
      </c>
      <c r="BM94" s="8">
        <f t="shared" si="54"/>
        <v>30</v>
      </c>
      <c r="BN94" s="8">
        <f t="shared" si="55"/>
        <v>30</v>
      </c>
      <c r="BO94" s="8">
        <f t="shared" si="56"/>
        <v>30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940</v>
      </c>
      <c r="G95" s="16">
        <f>'[3]26'!G97</f>
        <v>0</v>
      </c>
      <c r="H95" s="17">
        <f t="shared" si="59"/>
        <v>1260</v>
      </c>
      <c r="I95" s="15">
        <f>'[3]26'!J97</f>
        <v>300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30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</v>
      </c>
      <c r="AL95" s="8">
        <f t="shared" si="35"/>
        <v>240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240</v>
      </c>
      <c r="AT95" s="8">
        <v>30</v>
      </c>
      <c r="AU95" s="8">
        <v>30</v>
      </c>
      <c r="AW95" s="204">
        <v>30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</v>
      </c>
      <c r="BD95" s="204">
        <v>30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</v>
      </c>
      <c r="BL95" s="8">
        <f t="shared" si="53"/>
        <v>30</v>
      </c>
      <c r="BM95" s="8">
        <f t="shared" si="54"/>
        <v>30</v>
      </c>
      <c r="BN95" s="8">
        <f t="shared" si="55"/>
        <v>30</v>
      </c>
      <c r="BO95" s="8">
        <f t="shared" si="56"/>
        <v>30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940</v>
      </c>
      <c r="G96" s="16">
        <f>'[3]26'!G98</f>
        <v>0</v>
      </c>
      <c r="H96" s="17">
        <f t="shared" si="59"/>
        <v>1260</v>
      </c>
      <c r="I96" s="15">
        <f>'[3]26'!J98</f>
        <v>300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30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</v>
      </c>
      <c r="AL96" s="8">
        <f t="shared" si="35"/>
        <v>240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240</v>
      </c>
      <c r="AT96" s="8">
        <v>30</v>
      </c>
      <c r="AU96" s="8">
        <v>30</v>
      </c>
      <c r="AW96" s="204">
        <v>30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</v>
      </c>
      <c r="BD96" s="204">
        <v>30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</v>
      </c>
      <c r="BL96" s="8">
        <f t="shared" si="53"/>
        <v>30</v>
      </c>
      <c r="BM96" s="8">
        <f t="shared" si="54"/>
        <v>30</v>
      </c>
      <c r="BN96" s="8">
        <f t="shared" si="55"/>
        <v>30</v>
      </c>
      <c r="BO96" s="8">
        <f t="shared" si="56"/>
        <v>30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940</v>
      </c>
      <c r="G97" s="16">
        <f>'[3]26'!G99</f>
        <v>0</v>
      </c>
      <c r="H97" s="17">
        <f t="shared" si="59"/>
        <v>1260</v>
      </c>
      <c r="I97" s="15">
        <f>'[3]26'!J99</f>
        <v>300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204">
        <v>30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</v>
      </c>
      <c r="BD97" s="204">
        <v>30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940</v>
      </c>
      <c r="G98" s="16">
        <f>'[3]26'!G100</f>
        <v>0</v>
      </c>
      <c r="H98" s="17">
        <f t="shared" si="59"/>
        <v>1260</v>
      </c>
      <c r="I98" s="15">
        <f>'[3]26'!J100</f>
        <v>300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30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</v>
      </c>
      <c r="AL98" s="8">
        <f t="shared" si="35"/>
        <v>240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240</v>
      </c>
      <c r="AT98" s="8">
        <v>30</v>
      </c>
      <c r="AU98" s="8">
        <v>30</v>
      </c>
      <c r="AW98" s="204">
        <v>30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</v>
      </c>
      <c r="BD98" s="204">
        <v>30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</v>
      </c>
      <c r="BL98" s="8">
        <f t="shared" si="53"/>
        <v>30</v>
      </c>
      <c r="BM98" s="8">
        <f t="shared" si="54"/>
        <v>30</v>
      </c>
      <c r="BN98" s="8">
        <f t="shared" si="55"/>
        <v>30</v>
      </c>
      <c r="BO98" s="8">
        <f t="shared" si="56"/>
        <v>30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7.4850000000000003</v>
      </c>
      <c r="C99" s="15">
        <f t="shared" ref="C99:BI99" si="62">SUM(C3:C98)/4000</f>
        <v>0.19500000000000001</v>
      </c>
      <c r="D99" s="15">
        <f t="shared" si="62"/>
        <v>0</v>
      </c>
      <c r="E99" s="15">
        <f t="shared" si="62"/>
        <v>0</v>
      </c>
      <c r="F99" s="15">
        <f t="shared" si="62"/>
        <v>21.22</v>
      </c>
      <c r="G99" s="15">
        <f t="shared" si="62"/>
        <v>0.8</v>
      </c>
      <c r="H99" s="15">
        <f t="shared" si="62"/>
        <v>29.7</v>
      </c>
      <c r="I99" s="15">
        <f t="shared" si="62"/>
        <v>7.0842075000000007</v>
      </c>
      <c r="J99" s="15">
        <f t="shared" si="62"/>
        <v>0.19800000000000001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7.2822075000000002</v>
      </c>
      <c r="P99" s="15">
        <f t="shared" si="62"/>
        <v>2.4E-2</v>
      </c>
      <c r="Q99" s="15">
        <f t="shared" si="62"/>
        <v>7.0842075000000007</v>
      </c>
      <c r="R99" s="15">
        <f t="shared" si="62"/>
        <v>0.19800000000000001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7.2822075000000002</v>
      </c>
      <c r="X99" s="15">
        <f t="shared" si="62"/>
        <v>0.71860000000000024</v>
      </c>
      <c r="Y99" s="15">
        <f t="shared" si="62"/>
        <v>1.95E-2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0.73810000000000009</v>
      </c>
      <c r="AE99" s="15">
        <f t="shared" si="62"/>
        <v>0.71860000000000024</v>
      </c>
      <c r="AF99" s="15">
        <f t="shared" si="62"/>
        <v>1.95E-2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0.73810000000000009</v>
      </c>
      <c r="AL99" s="15">
        <f t="shared" si="62"/>
        <v>5.6470075000000008</v>
      </c>
      <c r="AM99" s="15">
        <f t="shared" si="62"/>
        <v>0.159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5.8060075000000007</v>
      </c>
      <c r="AS99" s="15">
        <f t="shared" si="62"/>
        <v>0</v>
      </c>
      <c r="AT99" s="15">
        <f t="shared" si="62"/>
        <v>0.74179000000000006</v>
      </c>
      <c r="AU99" s="15">
        <f t="shared" si="62"/>
        <v>0.73259000000000007</v>
      </c>
      <c r="AV99" s="15">
        <f t="shared" si="62"/>
        <v>0</v>
      </c>
      <c r="AW99" s="15">
        <f t="shared" si="62"/>
        <v>0.71860000000000024</v>
      </c>
      <c r="AX99" s="15">
        <f t="shared" si="62"/>
        <v>1.95E-2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0.73810000000000009</v>
      </c>
      <c r="BD99" s="15">
        <f t="shared" si="62"/>
        <v>0.71860000000000024</v>
      </c>
      <c r="BE99" s="15">
        <f t="shared" si="62"/>
        <v>1.95E-2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0.73810000000000009</v>
      </c>
      <c r="BK99" s="15"/>
      <c r="BL99" s="15">
        <f t="shared" si="63"/>
        <v>0.74179000000000006</v>
      </c>
      <c r="BM99" s="15">
        <f t="shared" si="63"/>
        <v>0.73259000000000007</v>
      </c>
      <c r="BN99" s="15">
        <f t="shared" si="63"/>
        <v>0.73810000000000009</v>
      </c>
      <c r="BO99" s="15">
        <f t="shared" si="63"/>
        <v>0.73810000000000009</v>
      </c>
      <c r="BP99" s="15">
        <f t="shared" si="63"/>
        <v>3.6900000000000014E-3</v>
      </c>
      <c r="BQ99" s="15">
        <f t="shared" si="63"/>
        <v>-5.5100000000000001E-3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44799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44799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</v>
      </c>
      <c r="J79">
        <f>BYPL_EOD!AG79+BYPL_EOD!AH79</f>
        <v>19.28</v>
      </c>
      <c r="K79">
        <f>MES_EOD!AG79+MES_EOD!AH79</f>
        <v>8.2200000000000006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</v>
      </c>
      <c r="Q79">
        <v>19.28</v>
      </c>
      <c r="R79">
        <v>8.2200000000000006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</v>
      </c>
      <c r="J85">
        <f>BYPL_EOD!AG85+BYPL_EOD!AH85</f>
        <v>19.28</v>
      </c>
      <c r="K85">
        <f>MES_EOD!AG85+MES_EOD!AH85</f>
        <v>8.2200000000000006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</v>
      </c>
      <c r="Q85">
        <v>19.28</v>
      </c>
      <c r="R85">
        <v>8.2200000000000006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</v>
      </c>
      <c r="J91">
        <f>BYPL_EOD!AG91+BYPL_EOD!AH91</f>
        <v>19.28</v>
      </c>
      <c r="K91">
        <f>MES_EOD!AG91+MES_EOD!AH91</f>
        <v>8.2200000000000006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</v>
      </c>
      <c r="Q91">
        <v>19.28</v>
      </c>
      <c r="R91">
        <v>8.2200000000000006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</v>
      </c>
      <c r="J97">
        <f>BYPL_EOD!AG97+BYPL_EOD!AH97</f>
        <v>19.28</v>
      </c>
      <c r="K97">
        <f>MES_EOD!AG97+MES_EOD!AH97</f>
        <v>8.2200000000000006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</v>
      </c>
      <c r="Q97">
        <v>19.28</v>
      </c>
      <c r="R97">
        <v>8.2200000000000006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0.81384999999999896</v>
      </c>
      <c r="J99" s="156">
        <f t="shared" si="12"/>
        <v>0.46271999999999947</v>
      </c>
      <c r="K99" s="156">
        <f t="shared" si="12"/>
        <v>0.17542999999999981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0.81384999999999896</v>
      </c>
      <c r="Q99" s="156">
        <f t="shared" si="12"/>
        <v>0.46271999999999947</v>
      </c>
      <c r="R99" s="156">
        <f t="shared" si="12"/>
        <v>0.17542999999999981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34</v>
      </c>
      <c r="E3">
        <f>PPCL!P3</f>
        <v>0</v>
      </c>
      <c r="F3">
        <f>B3+C3</f>
        <v>200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200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200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35</v>
      </c>
      <c r="E6">
        <f>PPCL!P6</f>
        <v>0</v>
      </c>
      <c r="F6">
        <f t="shared" si="4"/>
        <v>200</v>
      </c>
      <c r="G6">
        <f t="shared" si="5"/>
        <v>35</v>
      </c>
      <c r="H6" s="154"/>
      <c r="I6">
        <f>BRPL_EOD!AI6+BRPL_EOD!AJ6</f>
        <v>9.9</v>
      </c>
      <c r="J6">
        <f>BYPL_EOD!AI6+BYPL_EOD!AJ6</f>
        <v>5.62</v>
      </c>
      <c r="K6">
        <f>MES_EOD!AI6+MES_EOD!AJ6</f>
        <v>2.12</v>
      </c>
      <c r="L6">
        <f>NDMC_EOD!AI6+NDMC_EOD!AJ6</f>
        <v>10.61</v>
      </c>
      <c r="M6">
        <f>TPDDL_EOD!AI6+TPDDL_EOD!AJ6</f>
        <v>6.75</v>
      </c>
      <c r="N6">
        <f t="shared" si="0"/>
        <v>35</v>
      </c>
      <c r="O6" s="154">
        <f t="shared" si="1"/>
        <v>0</v>
      </c>
      <c r="P6">
        <v>9.9</v>
      </c>
      <c r="Q6">
        <v>5.62</v>
      </c>
      <c r="R6">
        <v>2.12</v>
      </c>
      <c r="S6">
        <v>10.61</v>
      </c>
      <c r="T6">
        <v>6.75</v>
      </c>
      <c r="U6" s="156">
        <f t="shared" si="2"/>
        <v>35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35</v>
      </c>
      <c r="E7">
        <f>PPCL!P7</f>
        <v>0</v>
      </c>
      <c r="F7">
        <f t="shared" si="4"/>
        <v>200</v>
      </c>
      <c r="G7">
        <f t="shared" si="5"/>
        <v>35</v>
      </c>
      <c r="H7" s="154"/>
      <c r="I7">
        <f>BRPL_EOD!AI7+BRPL_EOD!AJ7</f>
        <v>9.9</v>
      </c>
      <c r="J7">
        <f>BYPL_EOD!AI7+BYPL_EOD!AJ7</f>
        <v>5.62</v>
      </c>
      <c r="K7">
        <f>MES_EOD!AI7+MES_EOD!AJ7</f>
        <v>2.12</v>
      </c>
      <c r="L7">
        <f>NDMC_EOD!AI7+NDMC_EOD!AJ7</f>
        <v>10.61</v>
      </c>
      <c r="M7">
        <f>TPDDL_EOD!AI7+TPDDL_EOD!AJ7</f>
        <v>6.75</v>
      </c>
      <c r="N7">
        <f t="shared" si="0"/>
        <v>35</v>
      </c>
      <c r="O7" s="154">
        <f t="shared" si="1"/>
        <v>0</v>
      </c>
      <c r="P7">
        <v>9.9</v>
      </c>
      <c r="Q7">
        <v>5.62</v>
      </c>
      <c r="R7">
        <v>2.12</v>
      </c>
      <c r="S7">
        <v>10.61</v>
      </c>
      <c r="T7">
        <v>6.75</v>
      </c>
      <c r="U7" s="156">
        <f t="shared" si="2"/>
        <v>35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35</v>
      </c>
      <c r="E8">
        <f>PPCL!P8</f>
        <v>0</v>
      </c>
      <c r="F8">
        <f t="shared" si="4"/>
        <v>200</v>
      </c>
      <c r="G8">
        <f t="shared" si="5"/>
        <v>35</v>
      </c>
      <c r="H8" s="154"/>
      <c r="I8">
        <f>BRPL_EOD!AI8+BRPL_EOD!AJ8</f>
        <v>9.9</v>
      </c>
      <c r="J8">
        <f>BYPL_EOD!AI8+BYPL_EOD!AJ8</f>
        <v>5.62</v>
      </c>
      <c r="K8">
        <f>MES_EOD!AI8+MES_EOD!AJ8</f>
        <v>2.12</v>
      </c>
      <c r="L8">
        <f>NDMC_EOD!AI8+NDMC_EOD!AJ8</f>
        <v>10.61</v>
      </c>
      <c r="M8">
        <f>TPDDL_EOD!AI8+TPDDL_EOD!AJ8</f>
        <v>6.75</v>
      </c>
      <c r="N8">
        <f t="shared" si="0"/>
        <v>35</v>
      </c>
      <c r="O8" s="154">
        <f t="shared" si="1"/>
        <v>0</v>
      </c>
      <c r="P8">
        <v>9.9</v>
      </c>
      <c r="Q8">
        <v>5.62</v>
      </c>
      <c r="R8">
        <v>2.12</v>
      </c>
      <c r="S8">
        <v>10.61</v>
      </c>
      <c r="T8">
        <v>6.75</v>
      </c>
      <c r="U8" s="156">
        <f t="shared" si="2"/>
        <v>35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35</v>
      </c>
      <c r="E9">
        <f>PPCL!P9</f>
        <v>0</v>
      </c>
      <c r="F9">
        <f t="shared" si="4"/>
        <v>200</v>
      </c>
      <c r="G9">
        <f t="shared" si="5"/>
        <v>35</v>
      </c>
      <c r="H9" s="154"/>
      <c r="I9">
        <f>BRPL_EOD!AI9+BRPL_EOD!AJ9</f>
        <v>9.9</v>
      </c>
      <c r="J9">
        <f>BYPL_EOD!AI9+BYPL_EOD!AJ9</f>
        <v>5.62</v>
      </c>
      <c r="K9">
        <f>MES_EOD!AI9+MES_EOD!AJ9</f>
        <v>2.12</v>
      </c>
      <c r="L9">
        <f>NDMC_EOD!AI9+NDMC_EOD!AJ9</f>
        <v>10.61</v>
      </c>
      <c r="M9">
        <f>TPDDL_EOD!AI9+TPDDL_EOD!AJ9</f>
        <v>6.75</v>
      </c>
      <c r="N9">
        <f t="shared" si="0"/>
        <v>35</v>
      </c>
      <c r="O9" s="154">
        <f t="shared" si="1"/>
        <v>0</v>
      </c>
      <c r="P9">
        <v>9.9</v>
      </c>
      <c r="Q9">
        <v>5.62</v>
      </c>
      <c r="R9">
        <v>2.12</v>
      </c>
      <c r="S9">
        <v>10.61</v>
      </c>
      <c r="T9">
        <v>6.75</v>
      </c>
      <c r="U9" s="156">
        <f t="shared" si="2"/>
        <v>35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35</v>
      </c>
      <c r="E10">
        <f>PPCL!P10</f>
        <v>0</v>
      </c>
      <c r="F10">
        <f t="shared" si="4"/>
        <v>200</v>
      </c>
      <c r="G10">
        <f t="shared" si="5"/>
        <v>35</v>
      </c>
      <c r="H10" s="154"/>
      <c r="I10">
        <f>BRPL_EOD!AI10+BRPL_EOD!AJ10</f>
        <v>9.9</v>
      </c>
      <c r="J10">
        <f>BYPL_EOD!AI10+BYPL_EOD!AJ10</f>
        <v>5.62</v>
      </c>
      <c r="K10">
        <f>MES_EOD!AI10+MES_EOD!AJ10</f>
        <v>2.12</v>
      </c>
      <c r="L10">
        <f>NDMC_EOD!AI10+NDMC_EOD!AJ10</f>
        <v>10.61</v>
      </c>
      <c r="M10">
        <f>TPDDL_EOD!AI10+TPDDL_EOD!AJ10</f>
        <v>6.75</v>
      </c>
      <c r="N10">
        <f t="shared" si="0"/>
        <v>35</v>
      </c>
      <c r="O10" s="154">
        <f t="shared" si="1"/>
        <v>0</v>
      </c>
      <c r="P10">
        <v>9.9</v>
      </c>
      <c r="Q10">
        <v>5.62</v>
      </c>
      <c r="R10">
        <v>2.12</v>
      </c>
      <c r="S10">
        <v>10.61</v>
      </c>
      <c r="T10">
        <v>6.75</v>
      </c>
      <c r="U10" s="156">
        <f t="shared" si="2"/>
        <v>35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200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200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200</v>
      </c>
      <c r="G13">
        <f t="shared" si="5"/>
        <v>36</v>
      </c>
      <c r="H13" s="154"/>
      <c r="I13">
        <f>BRPL_EOD!AI13+BRPL_EOD!AJ13</f>
        <v>5.54</v>
      </c>
      <c r="J13">
        <f>BYPL_EOD!AI13+BYPL_EOD!AJ13</f>
        <v>13.85</v>
      </c>
      <c r="K13">
        <f>MES_EOD!AI13+MES_EOD!AJ13</f>
        <v>1.85</v>
      </c>
      <c r="L13">
        <f>NDMC_EOD!AI13+NDMC_EOD!AJ13</f>
        <v>9.23</v>
      </c>
      <c r="M13">
        <f>TPDDL_EOD!AI13+TPDDL_EOD!AJ13</f>
        <v>5.54</v>
      </c>
      <c r="N13">
        <f t="shared" si="0"/>
        <v>36.010000000000005</v>
      </c>
      <c r="O13" s="154">
        <f t="shared" si="1"/>
        <v>-1.0000000000005116E-2</v>
      </c>
      <c r="P13">
        <v>5.5384615384615374</v>
      </c>
      <c r="Q13">
        <v>13.846153846153843</v>
      </c>
      <c r="R13">
        <v>1.8494862538183836</v>
      </c>
      <c r="S13">
        <v>9.2274368231046928</v>
      </c>
      <c r="T13">
        <v>5.5384615384615374</v>
      </c>
      <c r="U13" s="156">
        <f t="shared" si="2"/>
        <v>35.999999999999993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200</v>
      </c>
      <c r="G14">
        <f t="shared" si="5"/>
        <v>36</v>
      </c>
      <c r="H14" s="154"/>
      <c r="I14">
        <f>BRPL_EOD!AI14+BRPL_EOD!AJ14</f>
        <v>10.18</v>
      </c>
      <c r="J14">
        <f>BYPL_EOD!AI14+BYPL_EOD!AJ14</f>
        <v>5.79</v>
      </c>
      <c r="K14">
        <f>MES_EOD!AI14+MES_EOD!AJ14</f>
        <v>2.1800000000000002</v>
      </c>
      <c r="L14">
        <f>NDMC_EOD!AI14+NDMC_EOD!AJ14</f>
        <v>10.91</v>
      </c>
      <c r="M14">
        <f>TPDDL_EOD!AI14+TPDDL_EOD!AJ14</f>
        <v>6.94</v>
      </c>
      <c r="N14">
        <f t="shared" si="0"/>
        <v>36</v>
      </c>
      <c r="O14" s="154">
        <f t="shared" si="1"/>
        <v>0</v>
      </c>
      <c r="P14">
        <v>10.18</v>
      </c>
      <c r="Q14">
        <v>5.79</v>
      </c>
      <c r="R14">
        <v>2.1800000000000002</v>
      </c>
      <c r="S14">
        <v>10.91</v>
      </c>
      <c r="T14">
        <v>6.94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200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5.79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36</v>
      </c>
      <c r="O15" s="154">
        <f t="shared" si="1"/>
        <v>0</v>
      </c>
      <c r="P15">
        <v>10.18</v>
      </c>
      <c r="Q15">
        <v>5.79</v>
      </c>
      <c r="R15">
        <v>2.1800000000000002</v>
      </c>
      <c r="S15">
        <v>10.91</v>
      </c>
      <c r="T15">
        <v>6.94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200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5.79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36</v>
      </c>
      <c r="O16" s="154">
        <f t="shared" si="1"/>
        <v>0</v>
      </c>
      <c r="P16">
        <v>10.18</v>
      </c>
      <c r="Q16">
        <v>5.79</v>
      </c>
      <c r="R16">
        <v>2.1800000000000002</v>
      </c>
      <c r="S16">
        <v>10.91</v>
      </c>
      <c r="T16">
        <v>6.94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200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5.79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36</v>
      </c>
      <c r="O17" s="154">
        <f t="shared" si="1"/>
        <v>0</v>
      </c>
      <c r="P17">
        <v>10.18</v>
      </c>
      <c r="Q17">
        <v>5.79</v>
      </c>
      <c r="R17">
        <v>2.1800000000000002</v>
      </c>
      <c r="S17">
        <v>10.91</v>
      </c>
      <c r="T17">
        <v>6.94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200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5.79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36</v>
      </c>
      <c r="O18" s="154">
        <f t="shared" si="1"/>
        <v>0</v>
      </c>
      <c r="P18">
        <v>10.18</v>
      </c>
      <c r="Q18">
        <v>5.79</v>
      </c>
      <c r="R18">
        <v>2.1800000000000002</v>
      </c>
      <c r="S18">
        <v>10.91</v>
      </c>
      <c r="T18">
        <v>6.94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200</v>
      </c>
      <c r="G19">
        <f t="shared" si="5"/>
        <v>36</v>
      </c>
      <c r="H19" s="154"/>
      <c r="I19">
        <f>BRPL_EOD!AI19+BRPL_EOD!AJ19</f>
        <v>10.18</v>
      </c>
      <c r="J19">
        <f>BYPL_EOD!AI19+BYPL_EOD!AJ19</f>
        <v>5.79</v>
      </c>
      <c r="K19">
        <f>MES_EOD!AI19+MES_EOD!AJ19</f>
        <v>2.1800000000000002</v>
      </c>
      <c r="L19">
        <f>NDMC_EOD!AI19+NDMC_EOD!AJ19</f>
        <v>10.91</v>
      </c>
      <c r="M19">
        <f>TPDDL_EOD!AI19+TPDDL_EOD!AJ19</f>
        <v>6.94</v>
      </c>
      <c r="N19">
        <f t="shared" si="0"/>
        <v>36</v>
      </c>
      <c r="O19" s="154">
        <f t="shared" si="1"/>
        <v>0</v>
      </c>
      <c r="P19">
        <v>10.18</v>
      </c>
      <c r="Q19">
        <v>5.79</v>
      </c>
      <c r="R19">
        <v>2.1800000000000002</v>
      </c>
      <c r="S19">
        <v>10.91</v>
      </c>
      <c r="T19">
        <v>6.94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200</v>
      </c>
      <c r="G20">
        <f t="shared" si="5"/>
        <v>36</v>
      </c>
      <c r="H20" s="154"/>
      <c r="I20">
        <f>BRPL_EOD!AI20+BRPL_EOD!AJ20</f>
        <v>10.18</v>
      </c>
      <c r="J20">
        <f>BYPL_EOD!AI20+BYPL_EOD!AJ20</f>
        <v>5.79</v>
      </c>
      <c r="K20">
        <f>MES_EOD!AI20+MES_EOD!AJ20</f>
        <v>2.1800000000000002</v>
      </c>
      <c r="L20">
        <f>NDMC_EOD!AI20+NDMC_EOD!AJ20</f>
        <v>10.91</v>
      </c>
      <c r="M20">
        <f>TPDDL_EOD!AI20+TPDDL_EOD!AJ20</f>
        <v>6.94</v>
      </c>
      <c r="N20">
        <f t="shared" si="0"/>
        <v>36</v>
      </c>
      <c r="O20" s="154">
        <f t="shared" si="1"/>
        <v>0</v>
      </c>
      <c r="P20">
        <v>10.18</v>
      </c>
      <c r="Q20">
        <v>5.79</v>
      </c>
      <c r="R20">
        <v>2.1800000000000002</v>
      </c>
      <c r="S20">
        <v>10.91</v>
      </c>
      <c r="T20">
        <v>6.94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200</v>
      </c>
      <c r="G21">
        <f t="shared" si="5"/>
        <v>36</v>
      </c>
      <c r="H21" s="154"/>
      <c r="I21">
        <f>BRPL_EOD!AI21+BRPL_EOD!AJ21</f>
        <v>10.18</v>
      </c>
      <c r="J21">
        <f>BYPL_EOD!AI21+BYPL_EOD!AJ21</f>
        <v>5.79</v>
      </c>
      <c r="K21">
        <f>MES_EOD!AI21+MES_EOD!AJ21</f>
        <v>2.1800000000000002</v>
      </c>
      <c r="L21">
        <f>NDMC_EOD!AI21+NDMC_EOD!AJ21</f>
        <v>10.91</v>
      </c>
      <c r="M21">
        <f>TPDDL_EOD!AI21+TPDDL_EOD!AJ21</f>
        <v>6.94</v>
      </c>
      <c r="N21">
        <f t="shared" si="0"/>
        <v>36</v>
      </c>
      <c r="O21" s="154">
        <f t="shared" si="1"/>
        <v>0</v>
      </c>
      <c r="P21">
        <v>10.18</v>
      </c>
      <c r="Q21">
        <v>5.79</v>
      </c>
      <c r="R21">
        <v>2.1800000000000002</v>
      </c>
      <c r="S21">
        <v>10.91</v>
      </c>
      <c r="T21">
        <v>6.94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36</v>
      </c>
      <c r="E22">
        <f>PPCL!P22</f>
        <v>0</v>
      </c>
      <c r="F22">
        <f t="shared" si="4"/>
        <v>200</v>
      </c>
      <c r="G22">
        <f t="shared" si="5"/>
        <v>36</v>
      </c>
      <c r="H22" s="154"/>
      <c r="I22">
        <f>BRPL_EOD!AI22+BRPL_EOD!AJ22</f>
        <v>10.18</v>
      </c>
      <c r="J22">
        <f>BYPL_EOD!AI22+BYPL_EOD!AJ22</f>
        <v>5.79</v>
      </c>
      <c r="K22">
        <f>MES_EOD!AI22+MES_EOD!AJ22</f>
        <v>2.1800000000000002</v>
      </c>
      <c r="L22">
        <f>NDMC_EOD!AI22+NDMC_EOD!AJ22</f>
        <v>10.91</v>
      </c>
      <c r="M22">
        <f>TPDDL_EOD!AI22+TPDDL_EOD!AJ22</f>
        <v>6.94</v>
      </c>
      <c r="N22">
        <f t="shared" si="0"/>
        <v>36</v>
      </c>
      <c r="O22" s="154">
        <f t="shared" si="1"/>
        <v>0</v>
      </c>
      <c r="P22">
        <v>10.18</v>
      </c>
      <c r="Q22">
        <v>5.79</v>
      </c>
      <c r="R22">
        <v>2.1800000000000002</v>
      </c>
      <c r="S22">
        <v>10.91</v>
      </c>
      <c r="T22">
        <v>6.94</v>
      </c>
      <c r="U22" s="156">
        <f t="shared" si="2"/>
        <v>36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37</v>
      </c>
      <c r="E23">
        <f>PPCL!P23</f>
        <v>0</v>
      </c>
      <c r="F23">
        <f t="shared" si="4"/>
        <v>200</v>
      </c>
      <c r="G23">
        <f t="shared" si="5"/>
        <v>37</v>
      </c>
      <c r="H23" s="154"/>
      <c r="I23">
        <f>BRPL_EOD!AI23+BRPL_EOD!AJ23</f>
        <v>10.47</v>
      </c>
      <c r="J23">
        <f>BYPL_EOD!AI23+BYPL_EOD!AJ23</f>
        <v>5.95</v>
      </c>
      <c r="K23">
        <f>MES_EOD!AI23+MES_EOD!AJ23</f>
        <v>2.2400000000000002</v>
      </c>
      <c r="L23">
        <f>NDMC_EOD!AI23+NDMC_EOD!AJ23</f>
        <v>11.21</v>
      </c>
      <c r="M23">
        <f>TPDDL_EOD!AI23+TPDDL_EOD!AJ23</f>
        <v>7.13</v>
      </c>
      <c r="N23">
        <f t="shared" si="0"/>
        <v>37.000000000000007</v>
      </c>
      <c r="O23" s="154">
        <f t="shared" si="1"/>
        <v>0</v>
      </c>
      <c r="P23">
        <v>10.469999999999999</v>
      </c>
      <c r="Q23">
        <v>5.9499999999999993</v>
      </c>
      <c r="R23">
        <v>2.2399999999999998</v>
      </c>
      <c r="S23">
        <v>11.209999999999999</v>
      </c>
      <c r="T23">
        <v>7.1299999999999981</v>
      </c>
      <c r="U23" s="156">
        <f t="shared" si="2"/>
        <v>36.999999999999993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37</v>
      </c>
      <c r="E24">
        <f>PPCL!P24</f>
        <v>0</v>
      </c>
      <c r="F24">
        <f t="shared" si="4"/>
        <v>200</v>
      </c>
      <c r="G24">
        <f t="shared" si="5"/>
        <v>37</v>
      </c>
      <c r="H24" s="154"/>
      <c r="I24">
        <f>BRPL_EOD!AI24+BRPL_EOD!AJ24</f>
        <v>10.47</v>
      </c>
      <c r="J24">
        <f>BYPL_EOD!AI24+BYPL_EOD!AJ24</f>
        <v>5.95</v>
      </c>
      <c r="K24">
        <f>MES_EOD!AI24+MES_EOD!AJ24</f>
        <v>2.2400000000000002</v>
      </c>
      <c r="L24">
        <f>NDMC_EOD!AI24+NDMC_EOD!AJ24</f>
        <v>11.21</v>
      </c>
      <c r="M24">
        <f>TPDDL_EOD!AI24+TPDDL_EOD!AJ24</f>
        <v>7.13</v>
      </c>
      <c r="N24">
        <f t="shared" si="0"/>
        <v>37.000000000000007</v>
      </c>
      <c r="O24" s="154">
        <f t="shared" si="1"/>
        <v>0</v>
      </c>
      <c r="P24">
        <v>10.469999999999999</v>
      </c>
      <c r="Q24">
        <v>5.9499999999999993</v>
      </c>
      <c r="R24">
        <v>2.2399999999999998</v>
      </c>
      <c r="S24">
        <v>11.209999999999999</v>
      </c>
      <c r="T24">
        <v>7.1299999999999981</v>
      </c>
      <c r="U24" s="156">
        <f t="shared" si="2"/>
        <v>36.999999999999993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37</v>
      </c>
      <c r="E25">
        <f>PPCL!P25</f>
        <v>0</v>
      </c>
      <c r="F25">
        <f t="shared" si="4"/>
        <v>200</v>
      </c>
      <c r="G25">
        <f t="shared" si="5"/>
        <v>37</v>
      </c>
      <c r="H25" s="154"/>
      <c r="I25">
        <f>BRPL_EOD!AI25+BRPL_EOD!AJ25</f>
        <v>10.47</v>
      </c>
      <c r="J25">
        <f>BYPL_EOD!AI25+BYPL_EOD!AJ25</f>
        <v>5.95</v>
      </c>
      <c r="K25">
        <f>MES_EOD!AI25+MES_EOD!AJ25</f>
        <v>2.2400000000000002</v>
      </c>
      <c r="L25">
        <f>NDMC_EOD!AI25+NDMC_EOD!AJ25</f>
        <v>11.21</v>
      </c>
      <c r="M25">
        <f>TPDDL_EOD!AI25+TPDDL_EOD!AJ25</f>
        <v>7.13</v>
      </c>
      <c r="N25">
        <f t="shared" si="0"/>
        <v>37.000000000000007</v>
      </c>
      <c r="O25" s="154">
        <f t="shared" si="1"/>
        <v>0</v>
      </c>
      <c r="P25">
        <v>10.469999999999999</v>
      </c>
      <c r="Q25">
        <v>5.9499999999999993</v>
      </c>
      <c r="R25">
        <v>2.2399999999999998</v>
      </c>
      <c r="S25">
        <v>11.209999999999999</v>
      </c>
      <c r="T25">
        <v>7.1299999999999981</v>
      </c>
      <c r="U25" s="156">
        <f t="shared" si="2"/>
        <v>36.999999999999993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37</v>
      </c>
      <c r="E26">
        <f>PPCL!P26</f>
        <v>0</v>
      </c>
      <c r="F26">
        <f t="shared" si="4"/>
        <v>200</v>
      </c>
      <c r="G26">
        <f t="shared" si="5"/>
        <v>37</v>
      </c>
      <c r="H26" s="154"/>
      <c r="I26">
        <f>BRPL_EOD!AI26+BRPL_EOD!AJ26</f>
        <v>10.47</v>
      </c>
      <c r="J26">
        <f>BYPL_EOD!AI26+BYPL_EOD!AJ26</f>
        <v>5.95</v>
      </c>
      <c r="K26">
        <f>MES_EOD!AI26+MES_EOD!AJ26</f>
        <v>2.2400000000000002</v>
      </c>
      <c r="L26">
        <f>NDMC_EOD!AI26+NDMC_EOD!AJ26</f>
        <v>11.21</v>
      </c>
      <c r="M26">
        <f>TPDDL_EOD!AI26+TPDDL_EOD!AJ26</f>
        <v>7.13</v>
      </c>
      <c r="N26">
        <f t="shared" si="0"/>
        <v>37.000000000000007</v>
      </c>
      <c r="O26" s="154">
        <f t="shared" si="1"/>
        <v>0</v>
      </c>
      <c r="P26">
        <v>10.469999999999999</v>
      </c>
      <c r="Q26">
        <v>5.9499999999999993</v>
      </c>
      <c r="R26">
        <v>2.2399999999999998</v>
      </c>
      <c r="S26">
        <v>11.209999999999999</v>
      </c>
      <c r="T26">
        <v>7.1299999999999981</v>
      </c>
      <c r="U26" s="156">
        <f t="shared" si="2"/>
        <v>36.999999999999993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36</v>
      </c>
      <c r="E27">
        <f>PPCL!P27</f>
        <v>0</v>
      </c>
      <c r="F27">
        <f t="shared" si="4"/>
        <v>200</v>
      </c>
      <c r="G27">
        <f t="shared" si="5"/>
        <v>36</v>
      </c>
      <c r="H27" s="154"/>
      <c r="I27">
        <f>BRPL_EOD!AI27+BRPL_EOD!AJ27</f>
        <v>10.18</v>
      </c>
      <c r="J27">
        <f>BYPL_EOD!AI27+BYPL_EOD!AJ27</f>
        <v>5.79</v>
      </c>
      <c r="K27">
        <f>MES_EOD!AI27+MES_EOD!AJ27</f>
        <v>2.1800000000000002</v>
      </c>
      <c r="L27">
        <f>NDMC_EOD!AI27+NDMC_EOD!AJ27</f>
        <v>10.91</v>
      </c>
      <c r="M27">
        <f>TPDDL_EOD!AI27+TPDDL_EOD!AJ27</f>
        <v>6.94</v>
      </c>
      <c r="N27">
        <f t="shared" si="0"/>
        <v>36</v>
      </c>
      <c r="O27" s="154">
        <f t="shared" si="1"/>
        <v>0</v>
      </c>
      <c r="P27">
        <v>10.18</v>
      </c>
      <c r="Q27">
        <v>5.79</v>
      </c>
      <c r="R27">
        <v>2.1800000000000002</v>
      </c>
      <c r="S27">
        <v>10.91</v>
      </c>
      <c r="T27">
        <v>6.94</v>
      </c>
      <c r="U27" s="156">
        <f t="shared" si="2"/>
        <v>36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36</v>
      </c>
      <c r="E28">
        <f>PPCL!P28</f>
        <v>0</v>
      </c>
      <c r="F28">
        <f t="shared" si="4"/>
        <v>200</v>
      </c>
      <c r="G28">
        <f t="shared" si="5"/>
        <v>36</v>
      </c>
      <c r="H28" s="154"/>
      <c r="I28">
        <f>BRPL_EOD!AI28+BRPL_EOD!AJ28</f>
        <v>10.18</v>
      </c>
      <c r="J28">
        <f>BYPL_EOD!AI28+BYPL_EOD!AJ28</f>
        <v>5.79</v>
      </c>
      <c r="K28">
        <f>MES_EOD!AI28+MES_EOD!AJ28</f>
        <v>2.1800000000000002</v>
      </c>
      <c r="L28">
        <f>NDMC_EOD!AI28+NDMC_EOD!AJ28</f>
        <v>10.91</v>
      </c>
      <c r="M28">
        <f>TPDDL_EOD!AI28+TPDDL_EOD!AJ28</f>
        <v>6.94</v>
      </c>
      <c r="N28">
        <f t="shared" si="0"/>
        <v>36</v>
      </c>
      <c r="O28" s="154">
        <f t="shared" si="1"/>
        <v>0</v>
      </c>
      <c r="P28">
        <v>10.18</v>
      </c>
      <c r="Q28">
        <v>5.79</v>
      </c>
      <c r="R28">
        <v>2.1800000000000002</v>
      </c>
      <c r="S28">
        <v>10.91</v>
      </c>
      <c r="T28">
        <v>6.94</v>
      </c>
      <c r="U28" s="156">
        <f t="shared" si="2"/>
        <v>36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36</v>
      </c>
      <c r="E29">
        <f>PPCL!P29</f>
        <v>0</v>
      </c>
      <c r="F29">
        <f t="shared" si="4"/>
        <v>200</v>
      </c>
      <c r="G29">
        <f t="shared" si="5"/>
        <v>36</v>
      </c>
      <c r="H29" s="154"/>
      <c r="I29">
        <f>BRPL_EOD!AI29+BRPL_EOD!AJ29</f>
        <v>10.18</v>
      </c>
      <c r="J29">
        <f>BYPL_EOD!AI29+BYPL_EOD!AJ29</f>
        <v>5.79</v>
      </c>
      <c r="K29">
        <f>MES_EOD!AI29+MES_EOD!AJ29</f>
        <v>2.1800000000000002</v>
      </c>
      <c r="L29">
        <f>NDMC_EOD!AI29+NDMC_EOD!AJ29</f>
        <v>10.91</v>
      </c>
      <c r="M29">
        <f>TPDDL_EOD!AI29+TPDDL_EOD!AJ29</f>
        <v>6.94</v>
      </c>
      <c r="N29">
        <f t="shared" si="0"/>
        <v>36</v>
      </c>
      <c r="O29" s="154">
        <f t="shared" si="1"/>
        <v>0</v>
      </c>
      <c r="P29">
        <v>10.18</v>
      </c>
      <c r="Q29">
        <v>5.79</v>
      </c>
      <c r="R29">
        <v>2.1800000000000002</v>
      </c>
      <c r="S29">
        <v>10.91</v>
      </c>
      <c r="T29">
        <v>6.94</v>
      </c>
      <c r="U29" s="156">
        <f t="shared" si="2"/>
        <v>36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36</v>
      </c>
      <c r="E30">
        <f>PPCL!P30</f>
        <v>0</v>
      </c>
      <c r="F30">
        <f t="shared" si="4"/>
        <v>200</v>
      </c>
      <c r="G30">
        <f t="shared" si="5"/>
        <v>36</v>
      </c>
      <c r="H30" s="154"/>
      <c r="I30">
        <f>BRPL_EOD!AI30+BRPL_EOD!AJ30</f>
        <v>10.18</v>
      </c>
      <c r="J30">
        <f>BYPL_EOD!AI30+BYPL_EOD!AJ30</f>
        <v>5.79</v>
      </c>
      <c r="K30">
        <f>MES_EOD!AI30+MES_EOD!AJ30</f>
        <v>2.1800000000000002</v>
      </c>
      <c r="L30">
        <f>NDMC_EOD!AI30+NDMC_EOD!AJ30</f>
        <v>10.91</v>
      </c>
      <c r="M30">
        <f>TPDDL_EOD!AI30+TPDDL_EOD!AJ30</f>
        <v>6.94</v>
      </c>
      <c r="N30">
        <f t="shared" si="0"/>
        <v>36</v>
      </c>
      <c r="O30" s="154">
        <f t="shared" si="1"/>
        <v>0</v>
      </c>
      <c r="P30">
        <v>10.18</v>
      </c>
      <c r="Q30">
        <v>5.79</v>
      </c>
      <c r="R30">
        <v>2.1800000000000002</v>
      </c>
      <c r="S30">
        <v>10.91</v>
      </c>
      <c r="T30">
        <v>6.94</v>
      </c>
      <c r="U30" s="156">
        <f t="shared" si="2"/>
        <v>36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200</v>
      </c>
      <c r="G31">
        <f t="shared" si="5"/>
        <v>34</v>
      </c>
      <c r="H31" s="154"/>
      <c r="I31">
        <f>BRPL_EOD!AI31+BRPL_EOD!AJ31</f>
        <v>9.6199999999999992</v>
      </c>
      <c r="J31">
        <f>BYPL_EOD!AI31+BYPL_EOD!AJ31</f>
        <v>5.46</v>
      </c>
      <c r="K31">
        <f>MES_EOD!AI31+MES_EOD!AJ31</f>
        <v>2.06</v>
      </c>
      <c r="L31">
        <f>NDMC_EOD!AI31+NDMC_EOD!AJ31</f>
        <v>10.3</v>
      </c>
      <c r="M31">
        <f>TPDDL_EOD!AI31+TPDDL_EOD!AJ31</f>
        <v>6.56</v>
      </c>
      <c r="N31">
        <f t="shared" si="0"/>
        <v>34</v>
      </c>
      <c r="O31" s="154">
        <f t="shared" si="1"/>
        <v>0</v>
      </c>
      <c r="P31">
        <v>9.6199999999999992</v>
      </c>
      <c r="Q31">
        <v>5.46</v>
      </c>
      <c r="R31">
        <v>2.06</v>
      </c>
      <c r="S31">
        <v>10.3</v>
      </c>
      <c r="T31">
        <v>6.56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200</v>
      </c>
      <c r="G32">
        <f t="shared" si="5"/>
        <v>34</v>
      </c>
      <c r="H32" s="154"/>
      <c r="I32">
        <f>BRPL_EOD!AI32+BRPL_EOD!AJ32</f>
        <v>9.6199999999999992</v>
      </c>
      <c r="J32">
        <f>BYPL_EOD!AI32+BYPL_EOD!AJ32</f>
        <v>5.46</v>
      </c>
      <c r="K32">
        <f>MES_EOD!AI32+MES_EOD!AJ32</f>
        <v>2.06</v>
      </c>
      <c r="L32">
        <f>NDMC_EOD!AI32+NDMC_EOD!AJ32</f>
        <v>10.3</v>
      </c>
      <c r="M32">
        <f>TPDDL_EOD!AI32+TPDDL_EOD!AJ32</f>
        <v>6.56</v>
      </c>
      <c r="N32">
        <f t="shared" si="0"/>
        <v>34</v>
      </c>
      <c r="O32" s="154">
        <f t="shared" si="1"/>
        <v>0</v>
      </c>
      <c r="P32">
        <v>9.6199999999999992</v>
      </c>
      <c r="Q32">
        <v>5.46</v>
      </c>
      <c r="R32">
        <v>2.06</v>
      </c>
      <c r="S32">
        <v>10.3</v>
      </c>
      <c r="T32">
        <v>6.56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200</v>
      </c>
      <c r="G33">
        <f t="shared" si="5"/>
        <v>34</v>
      </c>
      <c r="H33" s="154"/>
      <c r="I33">
        <f>BRPL_EOD!AI33+BRPL_EOD!AJ33</f>
        <v>4.34</v>
      </c>
      <c r="J33">
        <f>BYPL_EOD!AI33+BYPL_EOD!AJ33</f>
        <v>18.09</v>
      </c>
      <c r="K33">
        <f>MES_EOD!AI33+MES_EOD!AJ33</f>
        <v>0</v>
      </c>
      <c r="L33">
        <f>NDMC_EOD!AI33+NDMC_EOD!AJ33</f>
        <v>7.23</v>
      </c>
      <c r="M33">
        <f>TPDDL_EOD!AI33+TPDDL_EOD!AJ33</f>
        <v>4.34</v>
      </c>
      <c r="N33">
        <f t="shared" si="0"/>
        <v>34</v>
      </c>
      <c r="O33" s="154">
        <f t="shared" si="1"/>
        <v>0</v>
      </c>
      <c r="P33">
        <v>4.34</v>
      </c>
      <c r="Q33">
        <v>18.09</v>
      </c>
      <c r="R33">
        <v>0</v>
      </c>
      <c r="S33">
        <v>7.23</v>
      </c>
      <c r="T33">
        <v>4.34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200</v>
      </c>
      <c r="G34">
        <f t="shared" si="5"/>
        <v>34</v>
      </c>
      <c r="H34" s="154"/>
      <c r="I34">
        <f>BRPL_EOD!AI34+BRPL_EOD!AJ34</f>
        <v>4.34</v>
      </c>
      <c r="J34">
        <f>BYPL_EOD!AI34+BYPL_EOD!AJ34</f>
        <v>18.09</v>
      </c>
      <c r="K34">
        <f>MES_EOD!AI34+MES_EOD!AJ34</f>
        <v>0</v>
      </c>
      <c r="L34">
        <f>NDMC_EOD!AI34+NDMC_EOD!AJ34</f>
        <v>7.23</v>
      </c>
      <c r="M34">
        <f>TPDDL_EOD!AI34+TPDDL_EOD!AJ34</f>
        <v>4.34</v>
      </c>
      <c r="N34">
        <f t="shared" si="0"/>
        <v>34</v>
      </c>
      <c r="O34" s="154">
        <f t="shared" si="1"/>
        <v>0</v>
      </c>
      <c r="P34">
        <v>4.34</v>
      </c>
      <c r="Q34">
        <v>18.09</v>
      </c>
      <c r="R34">
        <v>0</v>
      </c>
      <c r="S34">
        <v>7.23</v>
      </c>
      <c r="T34">
        <v>4.34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200</v>
      </c>
      <c r="G35">
        <f t="shared" si="5"/>
        <v>34</v>
      </c>
      <c r="H35" s="154"/>
      <c r="I35">
        <f>BRPL_EOD!AI35+BRPL_EOD!AJ35</f>
        <v>4.34</v>
      </c>
      <c r="J35">
        <f>BYPL_EOD!AI35+BYPL_EOD!AJ35</f>
        <v>18.09</v>
      </c>
      <c r="K35">
        <f>MES_EOD!AI35+MES_EOD!AJ35</f>
        <v>0</v>
      </c>
      <c r="L35">
        <f>NDMC_EOD!AI35+NDMC_EOD!AJ35</f>
        <v>7.23</v>
      </c>
      <c r="M35">
        <f>TPDDL_EOD!AI35+TPDDL_EOD!AJ35</f>
        <v>4.34</v>
      </c>
      <c r="N35">
        <f t="shared" si="0"/>
        <v>34</v>
      </c>
      <c r="O35" s="154">
        <f t="shared" si="1"/>
        <v>0</v>
      </c>
      <c r="P35">
        <v>4.34</v>
      </c>
      <c r="Q35">
        <v>18.09</v>
      </c>
      <c r="R35">
        <v>0</v>
      </c>
      <c r="S35">
        <v>7.23</v>
      </c>
      <c r="T35">
        <v>4.34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200</v>
      </c>
      <c r="G36">
        <f t="shared" si="5"/>
        <v>34</v>
      </c>
      <c r="H36" s="154"/>
      <c r="I36">
        <f>BRPL_EOD!AI36+BRPL_EOD!AJ36</f>
        <v>4.34</v>
      </c>
      <c r="J36">
        <f>BYPL_EOD!AI36+BYPL_EOD!AJ36</f>
        <v>18.09</v>
      </c>
      <c r="K36">
        <f>MES_EOD!AI36+MES_EOD!AJ36</f>
        <v>0</v>
      </c>
      <c r="L36">
        <f>NDMC_EOD!AI36+NDMC_EOD!AJ36</f>
        <v>7.23</v>
      </c>
      <c r="M36">
        <f>TPDDL_EOD!AI36+TPDDL_EOD!AJ36</f>
        <v>4.34</v>
      </c>
      <c r="N36">
        <f t="shared" si="0"/>
        <v>34</v>
      </c>
      <c r="O36" s="154">
        <f t="shared" si="1"/>
        <v>0</v>
      </c>
      <c r="P36">
        <v>4.34</v>
      </c>
      <c r="Q36">
        <v>18.09</v>
      </c>
      <c r="R36">
        <v>0</v>
      </c>
      <c r="S36">
        <v>7.23</v>
      </c>
      <c r="T36">
        <v>4.34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200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200</v>
      </c>
      <c r="G38">
        <f t="shared" si="5"/>
        <v>34</v>
      </c>
      <c r="H38" s="154"/>
      <c r="I38">
        <f>BRPL_EOD!AI38+BRPL_EOD!AJ38</f>
        <v>9.6199999999999992</v>
      </c>
      <c r="J38">
        <f>BYPL_EOD!AI38+BYPL_EOD!AJ38</f>
        <v>5.46</v>
      </c>
      <c r="K38">
        <f>MES_EOD!AI38+MES_EOD!AJ38</f>
        <v>2.06</v>
      </c>
      <c r="L38">
        <f>NDMC_EOD!AI38+NDMC_EOD!AJ38</f>
        <v>10.3</v>
      </c>
      <c r="M38">
        <f>TPDDL_EOD!AI38+TPDDL_EOD!AJ38</f>
        <v>6.56</v>
      </c>
      <c r="N38">
        <f t="shared" si="0"/>
        <v>34</v>
      </c>
      <c r="O38" s="154">
        <f t="shared" si="1"/>
        <v>0</v>
      </c>
      <c r="P38">
        <v>9.6199999999999992</v>
      </c>
      <c r="Q38">
        <v>5.46</v>
      </c>
      <c r="R38">
        <v>2.06</v>
      </c>
      <c r="S38">
        <v>10.3</v>
      </c>
      <c r="T38">
        <v>6.56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200</v>
      </c>
      <c r="G39">
        <f t="shared" si="5"/>
        <v>34</v>
      </c>
      <c r="H39" s="154"/>
      <c r="I39">
        <f>BRPL_EOD!AI39+BRPL_EOD!AJ39</f>
        <v>9.6199999999999992</v>
      </c>
      <c r="J39">
        <f>BYPL_EOD!AI39+BYPL_EOD!AJ39</f>
        <v>5.46</v>
      </c>
      <c r="K39">
        <f>MES_EOD!AI39+MES_EOD!AJ39</f>
        <v>2.06</v>
      </c>
      <c r="L39">
        <f>NDMC_EOD!AI39+NDMC_EOD!AJ39</f>
        <v>10.3</v>
      </c>
      <c r="M39">
        <f>TPDDL_EOD!AI39+TPDDL_EOD!AJ39</f>
        <v>6.56</v>
      </c>
      <c r="N39">
        <f t="shared" si="0"/>
        <v>34</v>
      </c>
      <c r="O39" s="154">
        <f t="shared" si="1"/>
        <v>0</v>
      </c>
      <c r="P39">
        <v>9.6199999999999992</v>
      </c>
      <c r="Q39">
        <v>5.46</v>
      </c>
      <c r="R39">
        <v>2.06</v>
      </c>
      <c r="S39">
        <v>10.3</v>
      </c>
      <c r="T39">
        <v>6.56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200</v>
      </c>
      <c r="G40">
        <f t="shared" si="5"/>
        <v>34</v>
      </c>
      <c r="H40" s="154"/>
      <c r="I40">
        <f>BRPL_EOD!AI40+BRPL_EOD!AJ40</f>
        <v>9.6199999999999992</v>
      </c>
      <c r="J40">
        <f>BYPL_EOD!AI40+BYPL_EOD!AJ40</f>
        <v>5.46</v>
      </c>
      <c r="K40">
        <f>MES_EOD!AI40+MES_EOD!AJ40</f>
        <v>2.06</v>
      </c>
      <c r="L40">
        <f>NDMC_EOD!AI40+NDMC_EOD!AJ40</f>
        <v>10.3</v>
      </c>
      <c r="M40">
        <f>TPDDL_EOD!AI40+TPDDL_EOD!AJ40</f>
        <v>6.56</v>
      </c>
      <c r="N40">
        <f t="shared" si="0"/>
        <v>34</v>
      </c>
      <c r="O40" s="154">
        <f t="shared" si="1"/>
        <v>0</v>
      </c>
      <c r="P40">
        <v>9.6199999999999992</v>
      </c>
      <c r="Q40">
        <v>5.46</v>
      </c>
      <c r="R40">
        <v>2.06</v>
      </c>
      <c r="S40">
        <v>10.3</v>
      </c>
      <c r="T40">
        <v>6.56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200</v>
      </c>
      <c r="G41">
        <f t="shared" si="5"/>
        <v>34</v>
      </c>
      <c r="H41" s="154"/>
      <c r="I41">
        <f>BRPL_EOD!AI41+BRPL_EOD!AJ41</f>
        <v>3.92</v>
      </c>
      <c r="J41">
        <f>BYPL_EOD!AI41+BYPL_EOD!AJ41</f>
        <v>19.62</v>
      </c>
      <c r="K41">
        <f>MES_EOD!AI41+MES_EOD!AJ41</f>
        <v>0</v>
      </c>
      <c r="L41">
        <f>NDMC_EOD!AI41+NDMC_EOD!AJ41</f>
        <v>6.54</v>
      </c>
      <c r="M41">
        <f>TPDDL_EOD!AI41+TPDDL_EOD!AJ41</f>
        <v>3.92</v>
      </c>
      <c r="N41">
        <f t="shared" si="0"/>
        <v>34</v>
      </c>
      <c r="O41" s="154">
        <f t="shared" si="1"/>
        <v>0</v>
      </c>
      <c r="P41">
        <v>3.92</v>
      </c>
      <c r="Q41">
        <v>19.62</v>
      </c>
      <c r="R41">
        <v>0</v>
      </c>
      <c r="S41">
        <v>6.54</v>
      </c>
      <c r="T41">
        <v>3.92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200</v>
      </c>
      <c r="G42">
        <f t="shared" si="5"/>
        <v>34</v>
      </c>
      <c r="H42" s="154"/>
      <c r="I42">
        <f>BRPL_EOD!AI42+BRPL_EOD!AJ42</f>
        <v>3.92</v>
      </c>
      <c r="J42">
        <f>BYPL_EOD!AI42+BYPL_EOD!AJ42</f>
        <v>19.62</v>
      </c>
      <c r="K42">
        <f>MES_EOD!AI42+MES_EOD!AJ42</f>
        <v>0</v>
      </c>
      <c r="L42">
        <f>NDMC_EOD!AI42+NDMC_EOD!AJ42</f>
        <v>6.54</v>
      </c>
      <c r="M42">
        <f>TPDDL_EOD!AI42+TPDDL_EOD!AJ42</f>
        <v>3.92</v>
      </c>
      <c r="N42">
        <f t="shared" si="0"/>
        <v>34</v>
      </c>
      <c r="O42" s="154">
        <f t="shared" si="1"/>
        <v>0</v>
      </c>
      <c r="P42">
        <v>3.92</v>
      </c>
      <c r="Q42">
        <v>19.62</v>
      </c>
      <c r="R42">
        <v>0</v>
      </c>
      <c r="S42">
        <v>6.54</v>
      </c>
      <c r="T42">
        <v>3.92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192</v>
      </c>
      <c r="C43">
        <f>PPCL!E43</f>
        <v>0</v>
      </c>
      <c r="D43">
        <f>PPCL!O43</f>
        <v>32</v>
      </c>
      <c r="E43">
        <f>PPCL!P43</f>
        <v>0</v>
      </c>
      <c r="F43">
        <f t="shared" si="4"/>
        <v>192</v>
      </c>
      <c r="G43">
        <f t="shared" si="5"/>
        <v>32</v>
      </c>
      <c r="H43" s="154"/>
      <c r="I43">
        <f>BRPL_EOD!AI43+BRPL_EOD!AJ43</f>
        <v>8.89</v>
      </c>
      <c r="J43">
        <f>BYPL_EOD!AI43+BYPL_EOD!AJ43</f>
        <v>5.05</v>
      </c>
      <c r="K43">
        <f>MES_EOD!AI43+MES_EOD!AJ43</f>
        <v>2</v>
      </c>
      <c r="L43">
        <f>NDMC_EOD!AI43+NDMC_EOD!AJ43</f>
        <v>10</v>
      </c>
      <c r="M43">
        <f>TPDDL_EOD!AI43+TPDDL_EOD!AJ43</f>
        <v>6.06</v>
      </c>
      <c r="N43">
        <f t="shared" si="0"/>
        <v>32</v>
      </c>
      <c r="O43" s="154">
        <f t="shared" si="1"/>
        <v>0</v>
      </c>
      <c r="P43">
        <v>8.89</v>
      </c>
      <c r="Q43">
        <v>5.05</v>
      </c>
      <c r="R43">
        <v>2</v>
      </c>
      <c r="S43">
        <v>10</v>
      </c>
      <c r="T43">
        <v>6.06</v>
      </c>
      <c r="U43" s="156">
        <f t="shared" si="2"/>
        <v>32</v>
      </c>
      <c r="V43" s="154">
        <f t="shared" si="3"/>
        <v>0</v>
      </c>
    </row>
    <row r="44" spans="1:22">
      <c r="A44" t="s">
        <v>86</v>
      </c>
      <c r="B44">
        <f>PPCL!D44</f>
        <v>192</v>
      </c>
      <c r="C44">
        <f>PPCL!E44</f>
        <v>0</v>
      </c>
      <c r="D44">
        <f>PPCL!O44</f>
        <v>32</v>
      </c>
      <c r="E44">
        <f>PPCL!P44</f>
        <v>0</v>
      </c>
      <c r="F44">
        <f t="shared" si="4"/>
        <v>192</v>
      </c>
      <c r="G44">
        <f t="shared" si="5"/>
        <v>32</v>
      </c>
      <c r="H44" s="154"/>
      <c r="I44">
        <f>BRPL_EOD!AI44+BRPL_EOD!AJ44</f>
        <v>8.93</v>
      </c>
      <c r="J44">
        <f>BYPL_EOD!AI44+BYPL_EOD!AJ44</f>
        <v>5.07</v>
      </c>
      <c r="K44">
        <f>MES_EOD!AI44+MES_EOD!AJ44</f>
        <v>1.91</v>
      </c>
      <c r="L44">
        <f>NDMC_EOD!AI44+NDMC_EOD!AJ44</f>
        <v>10</v>
      </c>
      <c r="M44">
        <f>TPDDL_EOD!AI44+TPDDL_EOD!AJ44</f>
        <v>6.09</v>
      </c>
      <c r="N44">
        <f t="shared" si="0"/>
        <v>32</v>
      </c>
      <c r="O44" s="154">
        <f t="shared" si="1"/>
        <v>0</v>
      </c>
      <c r="P44">
        <v>8.93</v>
      </c>
      <c r="Q44">
        <v>5.07</v>
      </c>
      <c r="R44">
        <v>1.91</v>
      </c>
      <c r="S44">
        <v>10</v>
      </c>
      <c r="T44">
        <v>6.09</v>
      </c>
      <c r="U44" s="156">
        <f t="shared" si="2"/>
        <v>32</v>
      </c>
      <c r="V44" s="154">
        <f t="shared" si="3"/>
        <v>0</v>
      </c>
    </row>
    <row r="45" spans="1:22">
      <c r="A45" t="s">
        <v>87</v>
      </c>
      <c r="B45">
        <f>PPCL!D45</f>
        <v>192</v>
      </c>
      <c r="C45">
        <f>PPCL!E45</f>
        <v>0</v>
      </c>
      <c r="D45">
        <f>PPCL!O45</f>
        <v>32</v>
      </c>
      <c r="E45">
        <f>PPCL!P45</f>
        <v>0</v>
      </c>
      <c r="F45">
        <f t="shared" si="4"/>
        <v>192</v>
      </c>
      <c r="G45">
        <f t="shared" si="5"/>
        <v>32</v>
      </c>
      <c r="H45" s="154"/>
      <c r="I45">
        <f>BRPL_EOD!AI45+BRPL_EOD!AJ45</f>
        <v>8.93</v>
      </c>
      <c r="J45">
        <f>BYPL_EOD!AI45+BYPL_EOD!AJ45</f>
        <v>5.07</v>
      </c>
      <c r="K45">
        <f>MES_EOD!AI45+MES_EOD!AJ45</f>
        <v>1.91</v>
      </c>
      <c r="L45">
        <f>NDMC_EOD!AI45+NDMC_EOD!AJ45</f>
        <v>10</v>
      </c>
      <c r="M45">
        <f>TPDDL_EOD!AI45+TPDDL_EOD!AJ45</f>
        <v>6.09</v>
      </c>
      <c r="N45">
        <f t="shared" si="0"/>
        <v>32</v>
      </c>
      <c r="O45" s="154">
        <f t="shared" si="1"/>
        <v>0</v>
      </c>
      <c r="P45">
        <v>8.93</v>
      </c>
      <c r="Q45">
        <v>5.07</v>
      </c>
      <c r="R45">
        <v>1.91</v>
      </c>
      <c r="S45">
        <v>10</v>
      </c>
      <c r="T45">
        <v>6.09</v>
      </c>
      <c r="U45" s="156">
        <f t="shared" si="2"/>
        <v>32</v>
      </c>
      <c r="V45" s="154">
        <f t="shared" si="3"/>
        <v>0</v>
      </c>
    </row>
    <row r="46" spans="1:22">
      <c r="A46" t="s">
        <v>88</v>
      </c>
      <c r="B46">
        <f>PPCL!D46</f>
        <v>192</v>
      </c>
      <c r="C46">
        <f>PPCL!E46</f>
        <v>0</v>
      </c>
      <c r="D46">
        <f>PPCL!O46</f>
        <v>32</v>
      </c>
      <c r="E46">
        <f>PPCL!P46</f>
        <v>0</v>
      </c>
      <c r="F46">
        <f t="shared" si="4"/>
        <v>192</v>
      </c>
      <c r="G46">
        <f t="shared" si="5"/>
        <v>32</v>
      </c>
      <c r="H46" s="154"/>
      <c r="I46">
        <f>BRPL_EOD!AI46+BRPL_EOD!AJ46</f>
        <v>8.93</v>
      </c>
      <c r="J46">
        <f>BYPL_EOD!AI46+BYPL_EOD!AJ46</f>
        <v>5.07</v>
      </c>
      <c r="K46">
        <f>MES_EOD!AI46+MES_EOD!AJ46</f>
        <v>1.91</v>
      </c>
      <c r="L46">
        <f>NDMC_EOD!AI46+NDMC_EOD!AJ46</f>
        <v>10</v>
      </c>
      <c r="M46">
        <f>TPDDL_EOD!AI46+TPDDL_EOD!AJ46</f>
        <v>6.09</v>
      </c>
      <c r="N46">
        <f t="shared" si="0"/>
        <v>32</v>
      </c>
      <c r="O46" s="154">
        <f t="shared" si="1"/>
        <v>0</v>
      </c>
      <c r="P46">
        <v>8.93</v>
      </c>
      <c r="Q46">
        <v>5.07</v>
      </c>
      <c r="R46">
        <v>1.91</v>
      </c>
      <c r="S46">
        <v>10</v>
      </c>
      <c r="T46">
        <v>6.09</v>
      </c>
      <c r="U46" s="156">
        <f t="shared" si="2"/>
        <v>32</v>
      </c>
      <c r="V46" s="154">
        <f t="shared" si="3"/>
        <v>0</v>
      </c>
    </row>
    <row r="47" spans="1:22">
      <c r="A47" t="s">
        <v>89</v>
      </c>
      <c r="B47">
        <f>PPCL!D47</f>
        <v>192</v>
      </c>
      <c r="C47">
        <f>PPCL!E47</f>
        <v>0</v>
      </c>
      <c r="D47">
        <f>PPCL!O47</f>
        <v>32</v>
      </c>
      <c r="E47">
        <f>PPCL!P47</f>
        <v>0</v>
      </c>
      <c r="F47">
        <f t="shared" si="4"/>
        <v>192</v>
      </c>
      <c r="G47">
        <f t="shared" si="5"/>
        <v>32</v>
      </c>
      <c r="H47" s="154"/>
      <c r="I47">
        <f>BRPL_EOD!AI47+BRPL_EOD!AJ47</f>
        <v>4.09</v>
      </c>
      <c r="J47">
        <f>BYPL_EOD!AI47+BYPL_EOD!AJ47</f>
        <v>17.02</v>
      </c>
      <c r="K47">
        <f>MES_EOD!AI47+MES_EOD!AJ47</f>
        <v>0</v>
      </c>
      <c r="L47">
        <f>NDMC_EOD!AI47+NDMC_EOD!AJ47</f>
        <v>6.81</v>
      </c>
      <c r="M47">
        <f>TPDDL_EOD!AI47+TPDDL_EOD!AJ47</f>
        <v>4.09</v>
      </c>
      <c r="N47">
        <f t="shared" si="0"/>
        <v>32.01</v>
      </c>
      <c r="O47" s="154">
        <f t="shared" si="1"/>
        <v>-9.9999999999980105E-3</v>
      </c>
      <c r="P47">
        <v>4.0887222742892844</v>
      </c>
      <c r="Q47">
        <v>17.014682911590128</v>
      </c>
      <c r="R47">
        <v>0</v>
      </c>
      <c r="S47">
        <v>6.8078725398313029</v>
      </c>
      <c r="T47">
        <v>4.0887222742892844</v>
      </c>
      <c r="U47" s="156">
        <f t="shared" si="2"/>
        <v>32</v>
      </c>
      <c r="V47" s="154">
        <f t="shared" si="3"/>
        <v>0</v>
      </c>
    </row>
    <row r="48" spans="1:22">
      <c r="A48" t="s">
        <v>90</v>
      </c>
      <c r="B48">
        <f>PPCL!D48</f>
        <v>192</v>
      </c>
      <c r="C48">
        <f>PPCL!E48</f>
        <v>0</v>
      </c>
      <c r="D48">
        <f>PPCL!O48</f>
        <v>32</v>
      </c>
      <c r="E48">
        <f>PPCL!P48</f>
        <v>0</v>
      </c>
      <c r="F48">
        <f t="shared" si="4"/>
        <v>192</v>
      </c>
      <c r="G48">
        <f t="shared" si="5"/>
        <v>32</v>
      </c>
      <c r="H48" s="154"/>
      <c r="I48">
        <f>BRPL_EOD!AI48+BRPL_EOD!AJ48</f>
        <v>4.09</v>
      </c>
      <c r="J48">
        <f>BYPL_EOD!AI48+BYPL_EOD!AJ48</f>
        <v>17.02</v>
      </c>
      <c r="K48">
        <f>MES_EOD!AI48+MES_EOD!AJ48</f>
        <v>0</v>
      </c>
      <c r="L48">
        <f>NDMC_EOD!AI48+NDMC_EOD!AJ48</f>
        <v>6.81</v>
      </c>
      <c r="M48">
        <f>TPDDL_EOD!AI48+TPDDL_EOD!AJ48</f>
        <v>4.09</v>
      </c>
      <c r="N48">
        <f t="shared" si="0"/>
        <v>32.01</v>
      </c>
      <c r="O48" s="154">
        <f t="shared" si="1"/>
        <v>-9.9999999999980105E-3</v>
      </c>
      <c r="P48">
        <v>4.0887222742892844</v>
      </c>
      <c r="Q48">
        <v>17.014682911590128</v>
      </c>
      <c r="R48">
        <v>0</v>
      </c>
      <c r="S48">
        <v>6.8078725398313029</v>
      </c>
      <c r="T48">
        <v>4.0887222742892844</v>
      </c>
      <c r="U48" s="156">
        <f t="shared" si="2"/>
        <v>32</v>
      </c>
      <c r="V48" s="154">
        <f t="shared" si="3"/>
        <v>0</v>
      </c>
    </row>
    <row r="49" spans="1:22">
      <c r="A49" t="s">
        <v>91</v>
      </c>
      <c r="B49">
        <f>PPCL!D49</f>
        <v>192</v>
      </c>
      <c r="C49">
        <f>PPCL!E49</f>
        <v>0</v>
      </c>
      <c r="D49">
        <f>PPCL!O49</f>
        <v>32</v>
      </c>
      <c r="E49">
        <f>PPCL!P49</f>
        <v>0</v>
      </c>
      <c r="F49">
        <f t="shared" si="4"/>
        <v>192</v>
      </c>
      <c r="G49">
        <f t="shared" si="5"/>
        <v>32</v>
      </c>
      <c r="H49" s="154"/>
      <c r="I49">
        <f>BRPL_EOD!AI49+BRPL_EOD!AJ49</f>
        <v>8.89</v>
      </c>
      <c r="J49">
        <f>BYPL_EOD!AI49+BYPL_EOD!AJ49</f>
        <v>5.05</v>
      </c>
      <c r="K49">
        <f>MES_EOD!AI49+MES_EOD!AJ49</f>
        <v>2</v>
      </c>
      <c r="L49">
        <f>NDMC_EOD!AI49+NDMC_EOD!AJ49</f>
        <v>10</v>
      </c>
      <c r="M49">
        <f>TPDDL_EOD!AI49+TPDDL_EOD!AJ49</f>
        <v>6.06</v>
      </c>
      <c r="N49">
        <f t="shared" si="0"/>
        <v>32</v>
      </c>
      <c r="O49" s="154">
        <f t="shared" si="1"/>
        <v>0</v>
      </c>
      <c r="P49">
        <v>8.89</v>
      </c>
      <c r="Q49">
        <v>5.05</v>
      </c>
      <c r="R49">
        <v>2</v>
      </c>
      <c r="S49">
        <v>10</v>
      </c>
      <c r="T49">
        <v>6.06</v>
      </c>
      <c r="U49" s="156">
        <f t="shared" si="2"/>
        <v>32</v>
      </c>
      <c r="V49" s="154">
        <f t="shared" si="3"/>
        <v>0</v>
      </c>
    </row>
    <row r="50" spans="1:22">
      <c r="A50" t="s">
        <v>92</v>
      </c>
      <c r="B50">
        <f>PPCL!D50</f>
        <v>192</v>
      </c>
      <c r="C50">
        <f>PPCL!E50</f>
        <v>0</v>
      </c>
      <c r="D50">
        <f>PPCL!O50</f>
        <v>32</v>
      </c>
      <c r="E50">
        <f>PPCL!P50</f>
        <v>0</v>
      </c>
      <c r="F50">
        <f t="shared" si="4"/>
        <v>192</v>
      </c>
      <c r="G50">
        <f t="shared" si="5"/>
        <v>32</v>
      </c>
      <c r="H50" s="154"/>
      <c r="I50">
        <f>BRPL_EOD!AI50+BRPL_EOD!AJ50</f>
        <v>8.93</v>
      </c>
      <c r="J50">
        <f>BYPL_EOD!AI50+BYPL_EOD!AJ50</f>
        <v>5.07</v>
      </c>
      <c r="K50">
        <f>MES_EOD!AI50+MES_EOD!AJ50</f>
        <v>1.91</v>
      </c>
      <c r="L50">
        <f>NDMC_EOD!AI50+NDMC_EOD!AJ50</f>
        <v>10</v>
      </c>
      <c r="M50">
        <f>TPDDL_EOD!AI50+TPDDL_EOD!AJ50</f>
        <v>6.09</v>
      </c>
      <c r="N50">
        <f t="shared" si="0"/>
        <v>32</v>
      </c>
      <c r="O50" s="154">
        <f t="shared" si="1"/>
        <v>0</v>
      </c>
      <c r="P50">
        <v>8.93</v>
      </c>
      <c r="Q50">
        <v>5.07</v>
      </c>
      <c r="R50">
        <v>1.91</v>
      </c>
      <c r="S50">
        <v>10</v>
      </c>
      <c r="T50">
        <v>6.09</v>
      </c>
      <c r="U50" s="156">
        <f t="shared" si="2"/>
        <v>32</v>
      </c>
      <c r="V50" s="154">
        <f t="shared" si="3"/>
        <v>0</v>
      </c>
    </row>
    <row r="51" spans="1:22">
      <c r="A51" t="s">
        <v>93</v>
      </c>
      <c r="B51">
        <f>PPCL!D51</f>
        <v>192</v>
      </c>
      <c r="C51">
        <f>PPCL!E51</f>
        <v>0</v>
      </c>
      <c r="D51">
        <f>PPCL!O51</f>
        <v>30</v>
      </c>
      <c r="E51">
        <f>PPCL!P51</f>
        <v>0</v>
      </c>
      <c r="F51">
        <f t="shared" si="4"/>
        <v>192</v>
      </c>
      <c r="G51">
        <f t="shared" si="5"/>
        <v>30</v>
      </c>
      <c r="H51" s="154"/>
      <c r="I51">
        <f>BRPL_EOD!AI51+BRPL_EOD!AJ51</f>
        <v>7.41</v>
      </c>
      <c r="J51">
        <f>BYPL_EOD!AI51+BYPL_EOD!AJ51</f>
        <v>5</v>
      </c>
      <c r="K51">
        <f>MES_EOD!AI51+MES_EOD!AJ51</f>
        <v>1.59</v>
      </c>
      <c r="L51">
        <f>NDMC_EOD!AI51+NDMC_EOD!AJ51</f>
        <v>10</v>
      </c>
      <c r="M51">
        <f>TPDDL_EOD!AI51+TPDDL_EOD!AJ51</f>
        <v>6</v>
      </c>
      <c r="N51">
        <f t="shared" si="0"/>
        <v>30</v>
      </c>
      <c r="O51" s="154">
        <f t="shared" si="1"/>
        <v>0</v>
      </c>
      <c r="P51">
        <v>7.41</v>
      </c>
      <c r="Q51">
        <v>5</v>
      </c>
      <c r="R51">
        <v>1.59</v>
      </c>
      <c r="S51">
        <v>10</v>
      </c>
      <c r="T51">
        <v>6</v>
      </c>
      <c r="U51" s="156">
        <f t="shared" si="2"/>
        <v>30</v>
      </c>
      <c r="V51" s="154">
        <f t="shared" si="3"/>
        <v>0</v>
      </c>
    </row>
    <row r="52" spans="1:22">
      <c r="A52" t="s">
        <v>94</v>
      </c>
      <c r="B52">
        <f>PPCL!D52</f>
        <v>192</v>
      </c>
      <c r="C52">
        <f>PPCL!E52</f>
        <v>0</v>
      </c>
      <c r="D52">
        <f>PPCL!O52</f>
        <v>30</v>
      </c>
      <c r="E52">
        <f>PPCL!P52</f>
        <v>0</v>
      </c>
      <c r="F52">
        <f t="shared" si="4"/>
        <v>192</v>
      </c>
      <c r="G52">
        <f t="shared" si="5"/>
        <v>30</v>
      </c>
      <c r="H52" s="154"/>
      <c r="I52">
        <f>BRPL_EOD!AI52+BRPL_EOD!AJ52</f>
        <v>7.41</v>
      </c>
      <c r="J52">
        <f>BYPL_EOD!AI52+BYPL_EOD!AJ52</f>
        <v>5</v>
      </c>
      <c r="K52">
        <f>MES_EOD!AI52+MES_EOD!AJ52</f>
        <v>1.59</v>
      </c>
      <c r="L52">
        <f>NDMC_EOD!AI52+NDMC_EOD!AJ52</f>
        <v>10</v>
      </c>
      <c r="M52">
        <f>TPDDL_EOD!AI52+TPDDL_EOD!AJ52</f>
        <v>6</v>
      </c>
      <c r="N52">
        <f t="shared" si="0"/>
        <v>30</v>
      </c>
      <c r="O52" s="154">
        <f t="shared" si="1"/>
        <v>0</v>
      </c>
      <c r="P52">
        <v>7.41</v>
      </c>
      <c r="Q52">
        <v>5</v>
      </c>
      <c r="R52">
        <v>1.59</v>
      </c>
      <c r="S52">
        <v>10</v>
      </c>
      <c r="T52">
        <v>6</v>
      </c>
      <c r="U52" s="156">
        <f t="shared" si="2"/>
        <v>30</v>
      </c>
      <c r="V52" s="154">
        <f t="shared" si="3"/>
        <v>0</v>
      </c>
    </row>
    <row r="53" spans="1:22">
      <c r="A53" t="s">
        <v>95</v>
      </c>
      <c r="B53">
        <f>PPCL!D53</f>
        <v>192</v>
      </c>
      <c r="C53">
        <f>PPCL!E53</f>
        <v>0</v>
      </c>
      <c r="D53">
        <f>PPCL!O53</f>
        <v>30</v>
      </c>
      <c r="E53">
        <f>PPCL!P53</f>
        <v>0</v>
      </c>
      <c r="F53">
        <f t="shared" si="4"/>
        <v>192</v>
      </c>
      <c r="G53">
        <f t="shared" si="5"/>
        <v>30</v>
      </c>
      <c r="H53" s="154"/>
      <c r="I53">
        <f>BRPL_EOD!AI53+BRPL_EOD!AJ53</f>
        <v>7.41</v>
      </c>
      <c r="J53">
        <f>BYPL_EOD!AI53+BYPL_EOD!AJ53</f>
        <v>5</v>
      </c>
      <c r="K53">
        <f>MES_EOD!AI53+MES_EOD!AJ53</f>
        <v>1.59</v>
      </c>
      <c r="L53">
        <f>NDMC_EOD!AI53+NDMC_EOD!AJ53</f>
        <v>10</v>
      </c>
      <c r="M53">
        <f>TPDDL_EOD!AI53+TPDDL_EOD!AJ53</f>
        <v>6</v>
      </c>
      <c r="N53">
        <f t="shared" si="0"/>
        <v>30</v>
      </c>
      <c r="O53" s="154">
        <f t="shared" si="1"/>
        <v>0</v>
      </c>
      <c r="P53">
        <v>7.41</v>
      </c>
      <c r="Q53">
        <v>5</v>
      </c>
      <c r="R53">
        <v>1.59</v>
      </c>
      <c r="S53">
        <v>10</v>
      </c>
      <c r="T53">
        <v>6</v>
      </c>
      <c r="U53" s="156">
        <f t="shared" si="2"/>
        <v>30</v>
      </c>
      <c r="V53" s="154">
        <f t="shared" si="3"/>
        <v>0</v>
      </c>
    </row>
    <row r="54" spans="1:22">
      <c r="A54" t="s">
        <v>96</v>
      </c>
      <c r="B54">
        <f>PPCL!D54</f>
        <v>192</v>
      </c>
      <c r="C54">
        <f>PPCL!E54</f>
        <v>0</v>
      </c>
      <c r="D54">
        <f>PPCL!O54</f>
        <v>30</v>
      </c>
      <c r="E54">
        <f>PPCL!P54</f>
        <v>0</v>
      </c>
      <c r="F54">
        <f t="shared" si="4"/>
        <v>192</v>
      </c>
      <c r="G54">
        <f t="shared" si="5"/>
        <v>30</v>
      </c>
      <c r="H54" s="154"/>
      <c r="I54">
        <f>BRPL_EOD!AI54+BRPL_EOD!AJ54</f>
        <v>7.41</v>
      </c>
      <c r="J54">
        <f>BYPL_EOD!AI54+BYPL_EOD!AJ54</f>
        <v>5</v>
      </c>
      <c r="K54">
        <f>MES_EOD!AI54+MES_EOD!AJ54</f>
        <v>1.59</v>
      </c>
      <c r="L54">
        <f>NDMC_EOD!AI54+NDMC_EOD!AJ54</f>
        <v>10</v>
      </c>
      <c r="M54">
        <f>TPDDL_EOD!AI54+TPDDL_EOD!AJ54</f>
        <v>6</v>
      </c>
      <c r="N54">
        <f t="shared" si="0"/>
        <v>30</v>
      </c>
      <c r="O54" s="154">
        <f t="shared" si="1"/>
        <v>0</v>
      </c>
      <c r="P54">
        <v>7.41</v>
      </c>
      <c r="Q54">
        <v>5</v>
      </c>
      <c r="R54">
        <v>1.59</v>
      </c>
      <c r="S54">
        <v>10</v>
      </c>
      <c r="T54">
        <v>6</v>
      </c>
      <c r="U54" s="156">
        <f t="shared" si="2"/>
        <v>30</v>
      </c>
      <c r="V54" s="154">
        <f t="shared" si="3"/>
        <v>0</v>
      </c>
    </row>
    <row r="55" spans="1:22">
      <c r="A55" t="s">
        <v>97</v>
      </c>
      <c r="B55">
        <f>PPCL!D55</f>
        <v>192</v>
      </c>
      <c r="C55">
        <f>PPCL!E55</f>
        <v>0</v>
      </c>
      <c r="D55">
        <f>PPCL!O55</f>
        <v>30</v>
      </c>
      <c r="E55">
        <f>PPCL!P55</f>
        <v>0</v>
      </c>
      <c r="F55">
        <f t="shared" si="4"/>
        <v>192</v>
      </c>
      <c r="G55">
        <f t="shared" si="5"/>
        <v>30</v>
      </c>
      <c r="H55" s="154"/>
      <c r="I55">
        <f>BRPL_EOD!AI55+BRPL_EOD!AJ55</f>
        <v>7</v>
      </c>
      <c r="J55">
        <f>BYPL_EOD!AI55+BYPL_EOD!AJ55</f>
        <v>5</v>
      </c>
      <c r="K55">
        <f>MES_EOD!AI55+MES_EOD!AJ55</f>
        <v>2</v>
      </c>
      <c r="L55">
        <f>NDMC_EOD!AI55+NDMC_EOD!AJ55</f>
        <v>10</v>
      </c>
      <c r="M55">
        <f>TPDDL_EOD!AI55+TPDDL_EOD!AJ55</f>
        <v>6</v>
      </c>
      <c r="N55">
        <f t="shared" si="0"/>
        <v>30</v>
      </c>
      <c r="O55" s="154">
        <f t="shared" si="1"/>
        <v>0</v>
      </c>
      <c r="P55">
        <v>7</v>
      </c>
      <c r="Q55">
        <v>5</v>
      </c>
      <c r="R55">
        <v>2</v>
      </c>
      <c r="S55">
        <v>10</v>
      </c>
      <c r="T55">
        <v>6</v>
      </c>
      <c r="U55" s="156">
        <f t="shared" si="2"/>
        <v>30</v>
      </c>
      <c r="V55" s="154">
        <f t="shared" si="3"/>
        <v>0</v>
      </c>
    </row>
    <row r="56" spans="1:22">
      <c r="A56" t="s">
        <v>98</v>
      </c>
      <c r="B56">
        <f>PPCL!D56</f>
        <v>192</v>
      </c>
      <c r="C56">
        <f>PPCL!E56</f>
        <v>0</v>
      </c>
      <c r="D56">
        <f>PPCL!O56</f>
        <v>30</v>
      </c>
      <c r="E56">
        <f>PPCL!P56</f>
        <v>0</v>
      </c>
      <c r="F56">
        <f t="shared" si="4"/>
        <v>192</v>
      </c>
      <c r="G56">
        <f t="shared" si="5"/>
        <v>30</v>
      </c>
      <c r="H56" s="154"/>
      <c r="I56">
        <f>BRPL_EOD!AI56+BRPL_EOD!AJ56</f>
        <v>7.41</v>
      </c>
      <c r="J56">
        <f>BYPL_EOD!AI56+BYPL_EOD!AJ56</f>
        <v>5</v>
      </c>
      <c r="K56">
        <f>MES_EOD!AI56+MES_EOD!AJ56</f>
        <v>1.59</v>
      </c>
      <c r="L56">
        <f>NDMC_EOD!AI56+NDMC_EOD!AJ56</f>
        <v>10</v>
      </c>
      <c r="M56">
        <f>TPDDL_EOD!AI56+TPDDL_EOD!AJ56</f>
        <v>6</v>
      </c>
      <c r="N56">
        <f t="shared" si="0"/>
        <v>30</v>
      </c>
      <c r="O56" s="154">
        <f t="shared" si="1"/>
        <v>0</v>
      </c>
      <c r="P56">
        <v>7.41</v>
      </c>
      <c r="Q56">
        <v>5</v>
      </c>
      <c r="R56">
        <v>1.59</v>
      </c>
      <c r="S56">
        <v>10</v>
      </c>
      <c r="T56">
        <v>6</v>
      </c>
      <c r="U56" s="156">
        <f t="shared" si="2"/>
        <v>30</v>
      </c>
      <c r="V56" s="154">
        <f t="shared" si="3"/>
        <v>0</v>
      </c>
    </row>
    <row r="57" spans="1:22">
      <c r="A57" t="s">
        <v>99</v>
      </c>
      <c r="B57">
        <f>PPCL!D57</f>
        <v>192</v>
      </c>
      <c r="C57">
        <f>PPCL!E57</f>
        <v>0</v>
      </c>
      <c r="D57">
        <f>PPCL!O57</f>
        <v>30</v>
      </c>
      <c r="E57">
        <f>PPCL!P57</f>
        <v>0</v>
      </c>
      <c r="F57">
        <f t="shared" si="4"/>
        <v>192</v>
      </c>
      <c r="G57">
        <f t="shared" si="5"/>
        <v>30</v>
      </c>
      <c r="H57" s="154"/>
      <c r="I57">
        <f>BRPL_EOD!AI57+BRPL_EOD!AJ57</f>
        <v>7.41</v>
      </c>
      <c r="J57">
        <f>BYPL_EOD!AI57+BYPL_EOD!AJ57</f>
        <v>5</v>
      </c>
      <c r="K57">
        <f>MES_EOD!AI57+MES_EOD!AJ57</f>
        <v>1.59</v>
      </c>
      <c r="L57">
        <f>NDMC_EOD!AI57+NDMC_EOD!AJ57</f>
        <v>10</v>
      </c>
      <c r="M57">
        <f>TPDDL_EOD!AI57+TPDDL_EOD!AJ57</f>
        <v>6</v>
      </c>
      <c r="N57">
        <f t="shared" si="0"/>
        <v>30</v>
      </c>
      <c r="O57" s="154">
        <f t="shared" si="1"/>
        <v>0</v>
      </c>
      <c r="P57">
        <v>7.41</v>
      </c>
      <c r="Q57">
        <v>5</v>
      </c>
      <c r="R57">
        <v>1.59</v>
      </c>
      <c r="S57">
        <v>10</v>
      </c>
      <c r="T57">
        <v>6</v>
      </c>
      <c r="U57" s="156">
        <f t="shared" si="2"/>
        <v>30</v>
      </c>
      <c r="V57" s="154">
        <f t="shared" si="3"/>
        <v>0</v>
      </c>
    </row>
    <row r="58" spans="1:22">
      <c r="A58" t="s">
        <v>100</v>
      </c>
      <c r="B58">
        <f>PPCL!D58</f>
        <v>192</v>
      </c>
      <c r="C58">
        <f>PPCL!E58</f>
        <v>0</v>
      </c>
      <c r="D58">
        <f>PPCL!O58</f>
        <v>30</v>
      </c>
      <c r="E58">
        <f>PPCL!P58</f>
        <v>0</v>
      </c>
      <c r="F58">
        <f t="shared" si="4"/>
        <v>192</v>
      </c>
      <c r="G58">
        <f t="shared" si="5"/>
        <v>30</v>
      </c>
      <c r="H58" s="154"/>
      <c r="I58">
        <f>BRPL_EOD!AI58+BRPL_EOD!AJ58</f>
        <v>7.41</v>
      </c>
      <c r="J58">
        <f>BYPL_EOD!AI58+BYPL_EOD!AJ58</f>
        <v>5</v>
      </c>
      <c r="K58">
        <f>MES_EOD!AI58+MES_EOD!AJ58</f>
        <v>1.59</v>
      </c>
      <c r="L58">
        <f>NDMC_EOD!AI58+NDMC_EOD!AJ58</f>
        <v>10</v>
      </c>
      <c r="M58">
        <f>TPDDL_EOD!AI58+TPDDL_EOD!AJ58</f>
        <v>6</v>
      </c>
      <c r="N58">
        <f t="shared" si="0"/>
        <v>30</v>
      </c>
      <c r="O58" s="154">
        <f t="shared" si="1"/>
        <v>0</v>
      </c>
      <c r="P58">
        <v>7.41</v>
      </c>
      <c r="Q58">
        <v>5</v>
      </c>
      <c r="R58">
        <v>1.59</v>
      </c>
      <c r="S58">
        <v>10</v>
      </c>
      <c r="T58">
        <v>6</v>
      </c>
      <c r="U58" s="156">
        <f t="shared" si="2"/>
        <v>30</v>
      </c>
      <c r="V58" s="154">
        <f t="shared" si="3"/>
        <v>0</v>
      </c>
    </row>
    <row r="59" spans="1:22">
      <c r="A59" t="s">
        <v>101</v>
      </c>
      <c r="B59">
        <f>PPCL!D59</f>
        <v>192</v>
      </c>
      <c r="C59">
        <f>PPCL!E59</f>
        <v>0</v>
      </c>
      <c r="D59">
        <f>PPCL!O59</f>
        <v>28</v>
      </c>
      <c r="E59">
        <f>PPCL!P59</f>
        <v>0</v>
      </c>
      <c r="F59">
        <f t="shared" si="4"/>
        <v>192</v>
      </c>
      <c r="G59">
        <f t="shared" si="5"/>
        <v>28</v>
      </c>
      <c r="H59" s="154"/>
      <c r="I59">
        <f>BRPL_EOD!AI59+BRPL_EOD!AJ59</f>
        <v>6</v>
      </c>
      <c r="J59">
        <f>BYPL_EOD!AI59+BYPL_EOD!AJ59</f>
        <v>5</v>
      </c>
      <c r="K59">
        <f>MES_EOD!AI59+MES_EOD!AJ59</f>
        <v>1</v>
      </c>
      <c r="L59">
        <f>NDMC_EOD!AI59+NDMC_EOD!AJ59</f>
        <v>10</v>
      </c>
      <c r="M59">
        <f>TPDDL_EOD!AI59+TPDDL_EOD!AJ59</f>
        <v>6</v>
      </c>
      <c r="N59">
        <f t="shared" si="0"/>
        <v>28</v>
      </c>
      <c r="O59" s="154">
        <f t="shared" si="1"/>
        <v>0</v>
      </c>
      <c r="P59">
        <v>6</v>
      </c>
      <c r="Q59">
        <v>5</v>
      </c>
      <c r="R59">
        <v>1</v>
      </c>
      <c r="S59">
        <v>10</v>
      </c>
      <c r="T59">
        <v>6</v>
      </c>
      <c r="U59" s="156">
        <f t="shared" si="2"/>
        <v>28</v>
      </c>
      <c r="V59" s="154">
        <f t="shared" si="3"/>
        <v>0</v>
      </c>
    </row>
    <row r="60" spans="1:22">
      <c r="A60" t="s">
        <v>102</v>
      </c>
      <c r="B60">
        <f>PPCL!D60</f>
        <v>192</v>
      </c>
      <c r="C60">
        <f>PPCL!E60</f>
        <v>0</v>
      </c>
      <c r="D60">
        <f>PPCL!O60</f>
        <v>28</v>
      </c>
      <c r="E60">
        <f>PPCL!P60</f>
        <v>0</v>
      </c>
      <c r="F60">
        <f t="shared" si="4"/>
        <v>192</v>
      </c>
      <c r="G60">
        <f t="shared" si="5"/>
        <v>28</v>
      </c>
      <c r="H60" s="154"/>
      <c r="I60">
        <f>BRPL_EOD!AI60+BRPL_EOD!AJ60</f>
        <v>6</v>
      </c>
      <c r="J60">
        <f>BYPL_EOD!AI60+BYPL_EOD!AJ60</f>
        <v>5</v>
      </c>
      <c r="K60">
        <f>MES_EOD!AI60+MES_EOD!AJ60</f>
        <v>1</v>
      </c>
      <c r="L60">
        <f>NDMC_EOD!AI60+NDMC_EOD!AJ60</f>
        <v>10</v>
      </c>
      <c r="M60">
        <f>TPDDL_EOD!AI60+TPDDL_EOD!AJ60</f>
        <v>6</v>
      </c>
      <c r="N60">
        <f t="shared" si="0"/>
        <v>28</v>
      </c>
      <c r="O60" s="154">
        <f t="shared" si="1"/>
        <v>0</v>
      </c>
      <c r="P60">
        <v>6</v>
      </c>
      <c r="Q60">
        <v>5</v>
      </c>
      <c r="R60">
        <v>1</v>
      </c>
      <c r="S60">
        <v>10</v>
      </c>
      <c r="T60">
        <v>6</v>
      </c>
      <c r="U60" s="156">
        <f t="shared" si="2"/>
        <v>28</v>
      </c>
      <c r="V60" s="154">
        <f t="shared" si="3"/>
        <v>0</v>
      </c>
    </row>
    <row r="61" spans="1:22">
      <c r="A61" t="s">
        <v>103</v>
      </c>
      <c r="B61">
        <f>PPCL!D61</f>
        <v>192</v>
      </c>
      <c r="C61">
        <f>PPCL!E61</f>
        <v>0</v>
      </c>
      <c r="D61">
        <f>PPCL!O61</f>
        <v>28</v>
      </c>
      <c r="E61">
        <f>PPCL!P61</f>
        <v>0</v>
      </c>
      <c r="F61">
        <f t="shared" si="4"/>
        <v>192</v>
      </c>
      <c r="G61">
        <f t="shared" si="5"/>
        <v>28</v>
      </c>
      <c r="H61" s="154"/>
      <c r="I61">
        <f>BRPL_EOD!AI61+BRPL_EOD!AJ61</f>
        <v>5.79</v>
      </c>
      <c r="J61">
        <f>BYPL_EOD!AI61+BYPL_EOD!AJ61</f>
        <v>4.83</v>
      </c>
      <c r="K61">
        <f>MES_EOD!AI61+MES_EOD!AJ61</f>
        <v>1.93</v>
      </c>
      <c r="L61">
        <f>NDMC_EOD!AI61+NDMC_EOD!AJ61</f>
        <v>9.66</v>
      </c>
      <c r="M61">
        <f>TPDDL_EOD!AI61+TPDDL_EOD!AJ61</f>
        <v>5.79</v>
      </c>
      <c r="N61">
        <f t="shared" si="0"/>
        <v>28</v>
      </c>
      <c r="O61" s="154">
        <f t="shared" si="1"/>
        <v>0</v>
      </c>
      <c r="P61">
        <v>5.79</v>
      </c>
      <c r="Q61">
        <v>4.83</v>
      </c>
      <c r="R61">
        <v>1.93</v>
      </c>
      <c r="S61">
        <v>9.66</v>
      </c>
      <c r="T61">
        <v>5.79</v>
      </c>
      <c r="U61" s="156">
        <f t="shared" si="2"/>
        <v>28</v>
      </c>
      <c r="V61" s="154">
        <f t="shared" si="3"/>
        <v>0</v>
      </c>
    </row>
    <row r="62" spans="1:22">
      <c r="A62" t="s">
        <v>104</v>
      </c>
      <c r="B62">
        <f>PPCL!D62</f>
        <v>192</v>
      </c>
      <c r="C62">
        <f>PPCL!E62</f>
        <v>0</v>
      </c>
      <c r="D62">
        <f>PPCL!O62</f>
        <v>28</v>
      </c>
      <c r="E62">
        <f>PPCL!P62</f>
        <v>0</v>
      </c>
      <c r="F62">
        <f t="shared" si="4"/>
        <v>192</v>
      </c>
      <c r="G62">
        <f t="shared" si="5"/>
        <v>28</v>
      </c>
      <c r="H62" s="154"/>
      <c r="I62">
        <f>BRPL_EOD!AI62+BRPL_EOD!AJ62</f>
        <v>3.57</v>
      </c>
      <c r="J62">
        <f>BYPL_EOD!AI62+BYPL_EOD!AJ62</f>
        <v>14.89</v>
      </c>
      <c r="K62">
        <f>MES_EOD!AI62+MES_EOD!AJ62</f>
        <v>0</v>
      </c>
      <c r="L62">
        <f>NDMC_EOD!AI62+NDMC_EOD!AJ62</f>
        <v>5.96</v>
      </c>
      <c r="M62">
        <f>TPDDL_EOD!AI62+TPDDL_EOD!AJ62</f>
        <v>3.57</v>
      </c>
      <c r="N62">
        <f t="shared" si="0"/>
        <v>27.990000000000002</v>
      </c>
      <c r="O62" s="154">
        <f t="shared" si="1"/>
        <v>9.9999999999980105E-3</v>
      </c>
      <c r="P62">
        <v>3.5712754555198281</v>
      </c>
      <c r="Q62">
        <v>14.895319757056091</v>
      </c>
      <c r="R62">
        <v>0</v>
      </c>
      <c r="S62">
        <v>5.9621293319042508</v>
      </c>
      <c r="T62">
        <v>3.5712754555198281</v>
      </c>
      <c r="U62" s="156">
        <f t="shared" si="2"/>
        <v>27.999999999999996</v>
      </c>
      <c r="V62" s="154">
        <f t="shared" si="3"/>
        <v>0</v>
      </c>
    </row>
    <row r="63" spans="1:22">
      <c r="A63" t="s">
        <v>105</v>
      </c>
      <c r="B63">
        <f>PPCL!D63</f>
        <v>192</v>
      </c>
      <c r="C63">
        <f>PPCL!E63</f>
        <v>0</v>
      </c>
      <c r="D63">
        <f>PPCL!O63</f>
        <v>28</v>
      </c>
      <c r="E63">
        <f>PPCL!P63</f>
        <v>0</v>
      </c>
      <c r="F63">
        <f t="shared" si="4"/>
        <v>192</v>
      </c>
      <c r="G63">
        <f t="shared" si="5"/>
        <v>28</v>
      </c>
      <c r="H63" s="154"/>
      <c r="I63">
        <f>BRPL_EOD!AI63+BRPL_EOD!AJ63</f>
        <v>6</v>
      </c>
      <c r="J63">
        <f>BYPL_EOD!AI63+BYPL_EOD!AJ63</f>
        <v>5</v>
      </c>
      <c r="K63">
        <f>MES_EOD!AI63+MES_EOD!AJ63</f>
        <v>1</v>
      </c>
      <c r="L63">
        <f>NDMC_EOD!AI63+NDMC_EOD!AJ63</f>
        <v>10</v>
      </c>
      <c r="M63">
        <f>TPDDL_EOD!AI63+TPDDL_EOD!AJ63</f>
        <v>6</v>
      </c>
      <c r="N63">
        <f t="shared" si="0"/>
        <v>28</v>
      </c>
      <c r="O63" s="154">
        <f t="shared" si="1"/>
        <v>0</v>
      </c>
      <c r="P63">
        <v>6</v>
      </c>
      <c r="Q63">
        <v>5</v>
      </c>
      <c r="R63">
        <v>1</v>
      </c>
      <c r="S63">
        <v>10</v>
      </c>
      <c r="T63">
        <v>6</v>
      </c>
      <c r="U63" s="156">
        <f t="shared" si="2"/>
        <v>28</v>
      </c>
      <c r="V63" s="154">
        <f t="shared" si="3"/>
        <v>0</v>
      </c>
    </row>
    <row r="64" spans="1:22">
      <c r="A64" t="s">
        <v>106</v>
      </c>
      <c r="B64">
        <f>PPCL!D64</f>
        <v>192</v>
      </c>
      <c r="C64">
        <f>PPCL!E64</f>
        <v>0</v>
      </c>
      <c r="D64">
        <f>PPCL!O64</f>
        <v>28</v>
      </c>
      <c r="E64">
        <f>PPCL!P64</f>
        <v>0</v>
      </c>
      <c r="F64">
        <f t="shared" si="4"/>
        <v>192</v>
      </c>
      <c r="G64">
        <f t="shared" si="5"/>
        <v>28</v>
      </c>
      <c r="H64" s="154"/>
      <c r="I64">
        <f>BRPL_EOD!AI64+BRPL_EOD!AJ64</f>
        <v>6</v>
      </c>
      <c r="J64">
        <f>BYPL_EOD!AI64+BYPL_EOD!AJ64</f>
        <v>5</v>
      </c>
      <c r="K64">
        <f>MES_EOD!AI64+MES_EOD!AJ64</f>
        <v>1</v>
      </c>
      <c r="L64">
        <f>NDMC_EOD!AI64+NDMC_EOD!AJ64</f>
        <v>10</v>
      </c>
      <c r="M64">
        <f>TPDDL_EOD!AI64+TPDDL_EOD!AJ64</f>
        <v>6</v>
      </c>
      <c r="N64">
        <f t="shared" si="0"/>
        <v>28</v>
      </c>
      <c r="O64" s="154">
        <f t="shared" si="1"/>
        <v>0</v>
      </c>
      <c r="P64">
        <v>6</v>
      </c>
      <c r="Q64">
        <v>5</v>
      </c>
      <c r="R64">
        <v>1</v>
      </c>
      <c r="S64">
        <v>10</v>
      </c>
      <c r="T64">
        <v>6</v>
      </c>
      <c r="U64" s="156">
        <f t="shared" si="2"/>
        <v>28</v>
      </c>
      <c r="V64" s="154">
        <f t="shared" si="3"/>
        <v>0</v>
      </c>
    </row>
    <row r="65" spans="1:22">
      <c r="A65" t="s">
        <v>107</v>
      </c>
      <c r="B65">
        <f>PPCL!D65</f>
        <v>192</v>
      </c>
      <c r="C65">
        <f>PPCL!E65</f>
        <v>0</v>
      </c>
      <c r="D65">
        <f>PPCL!O65</f>
        <v>28</v>
      </c>
      <c r="E65">
        <f>PPCL!P65</f>
        <v>0</v>
      </c>
      <c r="F65">
        <f t="shared" si="4"/>
        <v>192</v>
      </c>
      <c r="G65">
        <f t="shared" si="5"/>
        <v>28</v>
      </c>
      <c r="H65" s="154"/>
      <c r="I65">
        <f>BRPL_EOD!AI65+BRPL_EOD!AJ65</f>
        <v>6</v>
      </c>
      <c r="J65">
        <f>BYPL_EOD!AI65+BYPL_EOD!AJ65</f>
        <v>5</v>
      </c>
      <c r="K65">
        <f>MES_EOD!AI65+MES_EOD!AJ65</f>
        <v>1</v>
      </c>
      <c r="L65">
        <f>NDMC_EOD!AI65+NDMC_EOD!AJ65</f>
        <v>10</v>
      </c>
      <c r="M65">
        <f>TPDDL_EOD!AI65+TPDDL_EOD!AJ65</f>
        <v>6</v>
      </c>
      <c r="N65">
        <f t="shared" si="0"/>
        <v>28</v>
      </c>
      <c r="O65" s="154">
        <f t="shared" si="1"/>
        <v>0</v>
      </c>
      <c r="P65">
        <v>6</v>
      </c>
      <c r="Q65">
        <v>5</v>
      </c>
      <c r="R65">
        <v>1</v>
      </c>
      <c r="S65">
        <v>10</v>
      </c>
      <c r="T65">
        <v>6</v>
      </c>
      <c r="U65" s="156">
        <f t="shared" si="2"/>
        <v>28</v>
      </c>
      <c r="V65" s="154">
        <f t="shared" si="3"/>
        <v>0</v>
      </c>
    </row>
    <row r="66" spans="1:22">
      <c r="A66" t="s">
        <v>108</v>
      </c>
      <c r="B66">
        <f>PPCL!D66</f>
        <v>192</v>
      </c>
      <c r="C66">
        <f>PPCL!E66</f>
        <v>0</v>
      </c>
      <c r="D66">
        <f>PPCL!O66</f>
        <v>28</v>
      </c>
      <c r="E66">
        <f>PPCL!P66</f>
        <v>0</v>
      </c>
      <c r="F66">
        <f t="shared" si="4"/>
        <v>192</v>
      </c>
      <c r="G66">
        <f t="shared" si="5"/>
        <v>28</v>
      </c>
      <c r="H66" s="154"/>
      <c r="I66">
        <f>BRPL_EOD!AI66+BRPL_EOD!AJ66</f>
        <v>6</v>
      </c>
      <c r="J66">
        <f>BYPL_EOD!AI66+BYPL_EOD!AJ66</f>
        <v>5</v>
      </c>
      <c r="K66">
        <f>MES_EOD!AI66+MES_EOD!AJ66</f>
        <v>1</v>
      </c>
      <c r="L66">
        <f>NDMC_EOD!AI66+NDMC_EOD!AJ66</f>
        <v>10</v>
      </c>
      <c r="M66">
        <f>TPDDL_EOD!AI66+TPDDL_EOD!AJ66</f>
        <v>6</v>
      </c>
      <c r="N66">
        <f t="shared" si="0"/>
        <v>28</v>
      </c>
      <c r="O66" s="154">
        <f t="shared" si="1"/>
        <v>0</v>
      </c>
      <c r="P66">
        <v>6</v>
      </c>
      <c r="Q66">
        <v>5</v>
      </c>
      <c r="R66">
        <v>1</v>
      </c>
      <c r="S66">
        <v>10</v>
      </c>
      <c r="T66">
        <v>6</v>
      </c>
      <c r="U66" s="156">
        <f t="shared" si="2"/>
        <v>28</v>
      </c>
      <c r="V66" s="154">
        <f t="shared" si="3"/>
        <v>0</v>
      </c>
    </row>
    <row r="67" spans="1:22">
      <c r="A67" t="s">
        <v>109</v>
      </c>
      <c r="B67">
        <f>PPCL!D67</f>
        <v>192</v>
      </c>
      <c r="C67">
        <f>PPCL!E67</f>
        <v>0</v>
      </c>
      <c r="D67">
        <f>PPCL!O67</f>
        <v>30</v>
      </c>
      <c r="E67">
        <f>PPCL!P67</f>
        <v>0</v>
      </c>
      <c r="F67">
        <f t="shared" si="4"/>
        <v>192</v>
      </c>
      <c r="G67">
        <f t="shared" si="5"/>
        <v>30</v>
      </c>
      <c r="H67" s="154"/>
      <c r="I67">
        <f>BRPL_EOD!AI67+BRPL_EOD!AJ67</f>
        <v>4.1900000000000004</v>
      </c>
      <c r="J67">
        <f>BYPL_EOD!AI67+BYPL_EOD!AJ67</f>
        <v>3.49</v>
      </c>
      <c r="K67">
        <f>MES_EOD!AI67+MES_EOD!AJ67</f>
        <v>1.4</v>
      </c>
      <c r="L67">
        <f>NDMC_EOD!AI67+NDMC_EOD!AJ67</f>
        <v>6.98</v>
      </c>
      <c r="M67">
        <f>TPDDL_EOD!AI67+TPDDL_EOD!AJ67</f>
        <v>13.95</v>
      </c>
      <c r="N67">
        <f t="shared" ref="N67:N98" si="6">SUM(I67:M67)</f>
        <v>30.01</v>
      </c>
      <c r="O67" s="154">
        <f t="shared" ref="O67:O98" si="7">G67-N67</f>
        <v>-1.0000000000001563E-2</v>
      </c>
      <c r="P67">
        <v>4.1886037987337552</v>
      </c>
      <c r="Q67">
        <v>3.4888370543152285</v>
      </c>
      <c r="R67">
        <v>1.3995334888370541</v>
      </c>
      <c r="S67">
        <v>6.977674108630457</v>
      </c>
      <c r="T67">
        <v>13.945351549483505</v>
      </c>
      <c r="U67" s="156">
        <f t="shared" ref="U67:U98" si="8">SUM(P67:T67)</f>
        <v>30</v>
      </c>
      <c r="V67" s="154">
        <f t="shared" ref="V67:V99" si="9">G67-U67</f>
        <v>0</v>
      </c>
    </row>
    <row r="68" spans="1:22">
      <c r="A68" t="s">
        <v>110</v>
      </c>
      <c r="B68">
        <f>PPCL!D68</f>
        <v>192</v>
      </c>
      <c r="C68">
        <f>PPCL!E68</f>
        <v>0</v>
      </c>
      <c r="D68">
        <f>PPCL!O68</f>
        <v>30</v>
      </c>
      <c r="E68">
        <f>PPCL!P68</f>
        <v>0</v>
      </c>
      <c r="F68">
        <f t="shared" ref="F68:F98" si="10">B68+C68</f>
        <v>192</v>
      </c>
      <c r="G68">
        <f t="shared" ref="G68:G98" si="11">D68+E68</f>
        <v>30</v>
      </c>
      <c r="H68" s="154"/>
      <c r="I68">
        <f>BRPL_EOD!AI68+BRPL_EOD!AJ68</f>
        <v>5.05</v>
      </c>
      <c r="J68">
        <f>BYPL_EOD!AI68+BYPL_EOD!AJ68</f>
        <v>4.21</v>
      </c>
      <c r="K68">
        <f>MES_EOD!AI68+MES_EOD!AJ68</f>
        <v>0</v>
      </c>
      <c r="L68">
        <f>NDMC_EOD!AI68+NDMC_EOD!AJ68</f>
        <v>8.42</v>
      </c>
      <c r="M68">
        <f>TPDDL_EOD!AI68+TPDDL_EOD!AJ68</f>
        <v>12.32</v>
      </c>
      <c r="N68">
        <f t="shared" si="6"/>
        <v>30</v>
      </c>
      <c r="O68" s="154">
        <f t="shared" si="7"/>
        <v>0</v>
      </c>
      <c r="P68">
        <v>5.05</v>
      </c>
      <c r="Q68">
        <v>4.21</v>
      </c>
      <c r="R68">
        <v>0</v>
      </c>
      <c r="S68">
        <v>8.42</v>
      </c>
      <c r="T68">
        <v>12.32</v>
      </c>
      <c r="U68" s="156">
        <f t="shared" si="8"/>
        <v>30</v>
      </c>
      <c r="V68" s="154">
        <f t="shared" si="9"/>
        <v>0</v>
      </c>
    </row>
    <row r="69" spans="1:22">
      <c r="A69" t="s">
        <v>111</v>
      </c>
      <c r="B69">
        <f>PPCL!D69</f>
        <v>192</v>
      </c>
      <c r="C69">
        <f>PPCL!E69</f>
        <v>0</v>
      </c>
      <c r="D69">
        <f>PPCL!O69</f>
        <v>30</v>
      </c>
      <c r="E69">
        <f>PPCL!P69</f>
        <v>0</v>
      </c>
      <c r="F69">
        <f t="shared" si="10"/>
        <v>192</v>
      </c>
      <c r="G69">
        <f t="shared" si="11"/>
        <v>30</v>
      </c>
      <c r="H69" s="154"/>
      <c r="I69">
        <f>BRPL_EOD!AI69+BRPL_EOD!AJ69</f>
        <v>5.05</v>
      </c>
      <c r="J69">
        <f>BYPL_EOD!AI69+BYPL_EOD!AJ69</f>
        <v>4.21</v>
      </c>
      <c r="K69">
        <f>MES_EOD!AI69+MES_EOD!AJ69</f>
        <v>0</v>
      </c>
      <c r="L69">
        <f>NDMC_EOD!AI69+NDMC_EOD!AJ69</f>
        <v>8.42</v>
      </c>
      <c r="M69">
        <f>TPDDL_EOD!AI69+TPDDL_EOD!AJ69</f>
        <v>12.32</v>
      </c>
      <c r="N69">
        <f t="shared" si="6"/>
        <v>30</v>
      </c>
      <c r="O69" s="154">
        <f t="shared" si="7"/>
        <v>0</v>
      </c>
      <c r="P69">
        <v>5.05</v>
      </c>
      <c r="Q69">
        <v>4.21</v>
      </c>
      <c r="R69">
        <v>0</v>
      </c>
      <c r="S69">
        <v>8.42</v>
      </c>
      <c r="T69">
        <v>12.32</v>
      </c>
      <c r="U69" s="156">
        <f t="shared" si="8"/>
        <v>30</v>
      </c>
      <c r="V69" s="154">
        <f t="shared" si="9"/>
        <v>0</v>
      </c>
    </row>
    <row r="70" spans="1:22">
      <c r="A70" t="s">
        <v>112</v>
      </c>
      <c r="B70">
        <f>PPCL!D70</f>
        <v>192</v>
      </c>
      <c r="C70">
        <f>PPCL!E70</f>
        <v>0</v>
      </c>
      <c r="D70">
        <f>PPCL!O70</f>
        <v>30</v>
      </c>
      <c r="E70">
        <f>PPCL!P70</f>
        <v>0</v>
      </c>
      <c r="F70">
        <f t="shared" si="10"/>
        <v>192</v>
      </c>
      <c r="G70">
        <f t="shared" si="11"/>
        <v>30</v>
      </c>
      <c r="H70" s="154"/>
      <c r="I70">
        <f>BRPL_EOD!AI70+BRPL_EOD!AJ70</f>
        <v>3.56</v>
      </c>
      <c r="J70">
        <f>BYPL_EOD!AI70+BYPL_EOD!AJ70</f>
        <v>11.85</v>
      </c>
      <c r="K70">
        <f>MES_EOD!AI70+MES_EOD!AJ70</f>
        <v>0</v>
      </c>
      <c r="L70">
        <f>NDMC_EOD!AI70+NDMC_EOD!AJ70</f>
        <v>5.93</v>
      </c>
      <c r="M70">
        <f>TPDDL_EOD!AI70+TPDDL_EOD!AJ70</f>
        <v>8.67</v>
      </c>
      <c r="N70">
        <f t="shared" si="6"/>
        <v>30.009999999999998</v>
      </c>
      <c r="O70" s="154">
        <f t="shared" si="7"/>
        <v>-9.9999999999980105E-3</v>
      </c>
      <c r="P70">
        <v>3.5588137287570811</v>
      </c>
      <c r="Q70">
        <v>11.846051316227925</v>
      </c>
      <c r="R70">
        <v>0</v>
      </c>
      <c r="S70">
        <v>5.9280239920026663</v>
      </c>
      <c r="T70">
        <v>8.6671109630123304</v>
      </c>
      <c r="U70" s="156">
        <f t="shared" si="8"/>
        <v>30.000000000000004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28</v>
      </c>
      <c r="E71">
        <f>PPCL!P71</f>
        <v>0</v>
      </c>
      <c r="F71">
        <f t="shared" si="10"/>
        <v>192</v>
      </c>
      <c r="G71">
        <f t="shared" si="11"/>
        <v>28</v>
      </c>
      <c r="H71" s="154"/>
      <c r="I71">
        <f>BRPL_EOD!AI71+BRPL_EOD!AJ71</f>
        <v>4.72</v>
      </c>
      <c r="J71">
        <f>BYPL_EOD!AI71+BYPL_EOD!AJ71</f>
        <v>3.93</v>
      </c>
      <c r="K71">
        <f>MES_EOD!AI71+MES_EOD!AJ71</f>
        <v>0</v>
      </c>
      <c r="L71">
        <f>NDMC_EOD!AI71+NDMC_EOD!AJ71</f>
        <v>7.86</v>
      </c>
      <c r="M71">
        <f>TPDDL_EOD!AI71+TPDDL_EOD!AJ71</f>
        <v>11.5</v>
      </c>
      <c r="N71">
        <f t="shared" si="6"/>
        <v>28.01</v>
      </c>
      <c r="O71" s="154">
        <f t="shared" si="7"/>
        <v>-1.0000000000001563E-2</v>
      </c>
      <c r="P71">
        <v>4.7183148875401635</v>
      </c>
      <c r="Q71">
        <v>3.9285969296679757</v>
      </c>
      <c r="R71">
        <v>0</v>
      </c>
      <c r="S71">
        <v>7.8571938593359514</v>
      </c>
      <c r="T71">
        <v>11.495894323455907</v>
      </c>
      <c r="U71" s="156">
        <f t="shared" si="8"/>
        <v>27.999999999999996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28</v>
      </c>
      <c r="E72">
        <f>PPCL!P72</f>
        <v>0</v>
      </c>
      <c r="F72">
        <f t="shared" si="10"/>
        <v>192</v>
      </c>
      <c r="G72">
        <f t="shared" si="11"/>
        <v>28</v>
      </c>
      <c r="H72" s="154"/>
      <c r="I72">
        <f>BRPL_EOD!AI72+BRPL_EOD!AJ72</f>
        <v>4.72</v>
      </c>
      <c r="J72">
        <f>BYPL_EOD!AI72+BYPL_EOD!AJ72</f>
        <v>3.93</v>
      </c>
      <c r="K72">
        <f>MES_EOD!AI72+MES_EOD!AJ72</f>
        <v>0</v>
      </c>
      <c r="L72">
        <f>NDMC_EOD!AI72+NDMC_EOD!AJ72</f>
        <v>7.86</v>
      </c>
      <c r="M72">
        <f>TPDDL_EOD!AI72+TPDDL_EOD!AJ72</f>
        <v>11.5</v>
      </c>
      <c r="N72">
        <f t="shared" si="6"/>
        <v>28.01</v>
      </c>
      <c r="O72" s="154">
        <f t="shared" si="7"/>
        <v>-1.0000000000001563E-2</v>
      </c>
      <c r="P72">
        <v>4.7183148875401635</v>
      </c>
      <c r="Q72">
        <v>3.9285969296679757</v>
      </c>
      <c r="R72">
        <v>0</v>
      </c>
      <c r="S72">
        <v>7.8571938593359514</v>
      </c>
      <c r="T72">
        <v>11.495894323455907</v>
      </c>
      <c r="U72" s="156">
        <f t="shared" si="8"/>
        <v>27.999999999999996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28</v>
      </c>
      <c r="E73">
        <f>PPCL!P73</f>
        <v>0</v>
      </c>
      <c r="F73">
        <f t="shared" si="10"/>
        <v>192</v>
      </c>
      <c r="G73">
        <f t="shared" si="11"/>
        <v>28</v>
      </c>
      <c r="H73" s="154"/>
      <c r="I73">
        <f>BRPL_EOD!AI73+BRPL_EOD!AJ73</f>
        <v>5.25</v>
      </c>
      <c r="J73">
        <f>BYPL_EOD!AI73+BYPL_EOD!AJ73</f>
        <v>4.38</v>
      </c>
      <c r="K73">
        <f>MES_EOD!AI73+MES_EOD!AJ73</f>
        <v>1.75</v>
      </c>
      <c r="L73">
        <f>NDMC_EOD!AI73+NDMC_EOD!AJ73</f>
        <v>8.75</v>
      </c>
      <c r="M73">
        <f>TPDDL_EOD!AI73+TPDDL_EOD!AJ73</f>
        <v>7.88</v>
      </c>
      <c r="N73">
        <f t="shared" si="6"/>
        <v>28.009999999999998</v>
      </c>
      <c r="O73" s="154">
        <f t="shared" si="7"/>
        <v>-9.9999999999980105E-3</v>
      </c>
      <c r="P73">
        <v>5.2481256694037848</v>
      </c>
      <c r="Q73">
        <v>4.3784362727597292</v>
      </c>
      <c r="R73">
        <v>1.7493752231345949</v>
      </c>
      <c r="S73">
        <v>8.7468761156729737</v>
      </c>
      <c r="T73">
        <v>7.8771867190289191</v>
      </c>
      <c r="U73" s="156">
        <f t="shared" si="8"/>
        <v>28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28</v>
      </c>
      <c r="E74">
        <f>PPCL!P74</f>
        <v>0</v>
      </c>
      <c r="F74">
        <f t="shared" si="10"/>
        <v>192</v>
      </c>
      <c r="G74">
        <f t="shared" si="11"/>
        <v>28</v>
      </c>
      <c r="H74" s="154"/>
      <c r="I74">
        <f>BRPL_EOD!AI74+BRPL_EOD!AJ74</f>
        <v>5.6</v>
      </c>
      <c r="J74">
        <f>BYPL_EOD!AI74+BYPL_EOD!AJ74</f>
        <v>4.67</v>
      </c>
      <c r="K74">
        <f>MES_EOD!AI74+MES_EOD!AJ74</f>
        <v>0</v>
      </c>
      <c r="L74">
        <f>NDMC_EOD!AI74+NDMC_EOD!AJ74</f>
        <v>9.33</v>
      </c>
      <c r="M74">
        <f>TPDDL_EOD!AI74+TPDDL_EOD!AJ74</f>
        <v>8.4</v>
      </c>
      <c r="N74">
        <f t="shared" si="6"/>
        <v>28</v>
      </c>
      <c r="O74" s="154">
        <f t="shared" si="7"/>
        <v>0</v>
      </c>
      <c r="P74">
        <v>5.6</v>
      </c>
      <c r="Q74">
        <v>4.67</v>
      </c>
      <c r="R74">
        <v>0</v>
      </c>
      <c r="S74">
        <v>9.33</v>
      </c>
      <c r="T74">
        <v>8.4</v>
      </c>
      <c r="U74" s="156">
        <f t="shared" si="8"/>
        <v>28</v>
      </c>
      <c r="V74" s="154">
        <f t="shared" si="9"/>
        <v>0</v>
      </c>
    </row>
    <row r="75" spans="1:22">
      <c r="A75" t="s">
        <v>117</v>
      </c>
      <c r="B75">
        <f>PPCL!D75</f>
        <v>197</v>
      </c>
      <c r="C75">
        <f>PPCL!E75</f>
        <v>0</v>
      </c>
      <c r="D75">
        <f>PPCL!O75</f>
        <v>28</v>
      </c>
      <c r="E75">
        <f>PPCL!P75</f>
        <v>0</v>
      </c>
      <c r="F75">
        <f t="shared" si="10"/>
        <v>197</v>
      </c>
      <c r="G75">
        <f t="shared" si="11"/>
        <v>28</v>
      </c>
      <c r="H75" s="154"/>
      <c r="I75">
        <f>BRPL_EOD!AI75+BRPL_EOD!AJ75</f>
        <v>5.6</v>
      </c>
      <c r="J75">
        <f>BYPL_EOD!AI75+BYPL_EOD!AJ75</f>
        <v>4.67</v>
      </c>
      <c r="K75">
        <f>MES_EOD!AI75+MES_EOD!AJ75</f>
        <v>0</v>
      </c>
      <c r="L75">
        <f>NDMC_EOD!AI75+NDMC_EOD!AJ75</f>
        <v>9.33</v>
      </c>
      <c r="M75">
        <f>TPDDL_EOD!AI75+TPDDL_EOD!AJ75</f>
        <v>8.4</v>
      </c>
      <c r="N75">
        <f t="shared" si="6"/>
        <v>28</v>
      </c>
      <c r="O75" s="154">
        <f t="shared" si="7"/>
        <v>0</v>
      </c>
      <c r="P75">
        <v>5.6</v>
      </c>
      <c r="Q75">
        <v>4.67</v>
      </c>
      <c r="R75">
        <v>0</v>
      </c>
      <c r="S75">
        <v>9.33</v>
      </c>
      <c r="T75">
        <v>8.4</v>
      </c>
      <c r="U75" s="156">
        <f t="shared" si="8"/>
        <v>28</v>
      </c>
      <c r="V75" s="154">
        <f t="shared" si="9"/>
        <v>0</v>
      </c>
    </row>
    <row r="76" spans="1:22">
      <c r="A76" t="s">
        <v>118</v>
      </c>
      <c r="B76">
        <f>PPCL!D76</f>
        <v>197</v>
      </c>
      <c r="C76">
        <f>PPCL!E76</f>
        <v>0</v>
      </c>
      <c r="D76">
        <f>PPCL!O76</f>
        <v>28</v>
      </c>
      <c r="E76">
        <f>PPCL!P76</f>
        <v>0</v>
      </c>
      <c r="F76">
        <f t="shared" si="10"/>
        <v>197</v>
      </c>
      <c r="G76">
        <f t="shared" si="11"/>
        <v>28</v>
      </c>
      <c r="H76" s="154"/>
      <c r="I76">
        <f>BRPL_EOD!AI76+BRPL_EOD!AJ76</f>
        <v>5.6</v>
      </c>
      <c r="J76">
        <f>BYPL_EOD!AI76+BYPL_EOD!AJ76</f>
        <v>4.67</v>
      </c>
      <c r="K76">
        <f>MES_EOD!AI76+MES_EOD!AJ76</f>
        <v>0</v>
      </c>
      <c r="L76">
        <f>NDMC_EOD!AI76+NDMC_EOD!AJ76</f>
        <v>9.33</v>
      </c>
      <c r="M76">
        <f>TPDDL_EOD!AI76+TPDDL_EOD!AJ76</f>
        <v>8.4</v>
      </c>
      <c r="N76">
        <f t="shared" si="6"/>
        <v>28</v>
      </c>
      <c r="O76" s="154">
        <f t="shared" si="7"/>
        <v>0</v>
      </c>
      <c r="P76">
        <v>5.6</v>
      </c>
      <c r="Q76">
        <v>4.67</v>
      </c>
      <c r="R76">
        <v>0</v>
      </c>
      <c r="S76">
        <v>9.33</v>
      </c>
      <c r="T76">
        <v>8.4</v>
      </c>
      <c r="U76" s="156">
        <f t="shared" si="8"/>
        <v>28</v>
      </c>
      <c r="V76" s="154">
        <f t="shared" si="9"/>
        <v>0</v>
      </c>
    </row>
    <row r="77" spans="1:22">
      <c r="A77" t="s">
        <v>119</v>
      </c>
      <c r="B77">
        <f>PPCL!D77</f>
        <v>197</v>
      </c>
      <c r="C77">
        <f>PPCL!E77</f>
        <v>0</v>
      </c>
      <c r="D77">
        <f>PPCL!O77</f>
        <v>28</v>
      </c>
      <c r="E77">
        <f>PPCL!P77</f>
        <v>0</v>
      </c>
      <c r="F77">
        <f t="shared" si="10"/>
        <v>197</v>
      </c>
      <c r="G77">
        <f t="shared" si="11"/>
        <v>28</v>
      </c>
      <c r="H77" s="154"/>
      <c r="I77">
        <f>BRPL_EOD!AI77+BRPL_EOD!AJ77</f>
        <v>5.6</v>
      </c>
      <c r="J77">
        <f>BYPL_EOD!AI77+BYPL_EOD!AJ77</f>
        <v>4.67</v>
      </c>
      <c r="K77">
        <f>MES_EOD!AI77+MES_EOD!AJ77</f>
        <v>0</v>
      </c>
      <c r="L77">
        <f>NDMC_EOD!AI77+NDMC_EOD!AJ77</f>
        <v>9.33</v>
      </c>
      <c r="M77">
        <f>TPDDL_EOD!AI77+TPDDL_EOD!AJ77</f>
        <v>8.4</v>
      </c>
      <c r="N77">
        <f t="shared" si="6"/>
        <v>28</v>
      </c>
      <c r="O77" s="154">
        <f t="shared" si="7"/>
        <v>0</v>
      </c>
      <c r="P77">
        <v>5.6</v>
      </c>
      <c r="Q77">
        <v>4.67</v>
      </c>
      <c r="R77">
        <v>0</v>
      </c>
      <c r="S77">
        <v>9.33</v>
      </c>
      <c r="T77">
        <v>8.4</v>
      </c>
      <c r="U77" s="156">
        <f t="shared" si="8"/>
        <v>28</v>
      </c>
      <c r="V77" s="154">
        <f t="shared" si="9"/>
        <v>0</v>
      </c>
    </row>
    <row r="78" spans="1:22">
      <c r="A78" t="s">
        <v>120</v>
      </c>
      <c r="B78">
        <f>PPCL!D78</f>
        <v>197</v>
      </c>
      <c r="C78">
        <f>PPCL!E78</f>
        <v>0</v>
      </c>
      <c r="D78">
        <f>PPCL!O78</f>
        <v>28</v>
      </c>
      <c r="E78">
        <f>PPCL!P78</f>
        <v>0</v>
      </c>
      <c r="F78">
        <f t="shared" si="10"/>
        <v>197</v>
      </c>
      <c r="G78">
        <f t="shared" si="11"/>
        <v>28</v>
      </c>
      <c r="H78" s="154"/>
      <c r="I78">
        <f>BRPL_EOD!AI78+BRPL_EOD!AJ78</f>
        <v>5.6</v>
      </c>
      <c r="J78">
        <f>BYPL_EOD!AI78+BYPL_EOD!AJ78</f>
        <v>4.67</v>
      </c>
      <c r="K78">
        <f>MES_EOD!AI78+MES_EOD!AJ78</f>
        <v>0</v>
      </c>
      <c r="L78">
        <f>NDMC_EOD!AI78+NDMC_EOD!AJ78</f>
        <v>9.33</v>
      </c>
      <c r="M78">
        <f>TPDDL_EOD!AI78+TPDDL_EOD!AJ78</f>
        <v>8.4</v>
      </c>
      <c r="N78">
        <f t="shared" si="6"/>
        <v>28</v>
      </c>
      <c r="O78" s="154">
        <f t="shared" si="7"/>
        <v>0</v>
      </c>
      <c r="P78">
        <v>5.6</v>
      </c>
      <c r="Q78">
        <v>4.67</v>
      </c>
      <c r="R78">
        <v>0</v>
      </c>
      <c r="S78">
        <v>9.33</v>
      </c>
      <c r="T78">
        <v>8.4</v>
      </c>
      <c r="U78" s="156">
        <f t="shared" si="8"/>
        <v>28</v>
      </c>
      <c r="V78" s="154">
        <f t="shared" si="9"/>
        <v>0</v>
      </c>
    </row>
    <row r="79" spans="1:22">
      <c r="A79" t="s">
        <v>121</v>
      </c>
      <c r="B79">
        <f>PPCL!D79</f>
        <v>197</v>
      </c>
      <c r="C79">
        <f>PPCL!E79</f>
        <v>0</v>
      </c>
      <c r="D79">
        <f>PPCL!O79</f>
        <v>29</v>
      </c>
      <c r="E79">
        <f>PPCL!P79</f>
        <v>0</v>
      </c>
      <c r="F79">
        <f t="shared" si="10"/>
        <v>197</v>
      </c>
      <c r="G79">
        <f t="shared" si="11"/>
        <v>29</v>
      </c>
      <c r="H79" s="154"/>
      <c r="I79">
        <f>BRPL_EOD!AI79+BRPL_EOD!AJ79</f>
        <v>3.66</v>
      </c>
      <c r="J79">
        <f>BYPL_EOD!AI79+BYPL_EOD!AJ79</f>
        <v>3.05</v>
      </c>
      <c r="K79">
        <f>MES_EOD!AI79+MES_EOD!AJ79</f>
        <v>10.68</v>
      </c>
      <c r="L79">
        <f>NDMC_EOD!AI79+NDMC_EOD!AJ79</f>
        <v>6.11</v>
      </c>
      <c r="M79">
        <f>TPDDL_EOD!AI79+TPDDL_EOD!AJ79</f>
        <v>5.49</v>
      </c>
      <c r="N79">
        <f t="shared" si="6"/>
        <v>28.990000000000002</v>
      </c>
      <c r="O79" s="154">
        <f t="shared" si="7"/>
        <v>9.9999999999980105E-3</v>
      </c>
      <c r="P79">
        <v>3.6612625043118316</v>
      </c>
      <c r="Q79">
        <v>3.0510520869265259</v>
      </c>
      <c r="R79">
        <v>10.683684028975508</v>
      </c>
      <c r="S79">
        <v>6.1121076233183853</v>
      </c>
      <c r="T79">
        <v>5.4918937564677472</v>
      </c>
      <c r="U79" s="156">
        <f t="shared" si="8"/>
        <v>29</v>
      </c>
      <c r="V79" s="154">
        <f t="shared" si="9"/>
        <v>0</v>
      </c>
    </row>
    <row r="80" spans="1:22">
      <c r="A80" t="s">
        <v>122</v>
      </c>
      <c r="B80">
        <f>PPCL!D80</f>
        <v>197</v>
      </c>
      <c r="C80">
        <f>PPCL!E80</f>
        <v>0</v>
      </c>
      <c r="D80">
        <f>PPCL!O80</f>
        <v>29</v>
      </c>
      <c r="E80">
        <f>PPCL!P80</f>
        <v>0</v>
      </c>
      <c r="F80">
        <f t="shared" si="10"/>
        <v>197</v>
      </c>
      <c r="G80">
        <f t="shared" si="11"/>
        <v>29</v>
      </c>
      <c r="H80" s="154"/>
      <c r="I80">
        <f>BRPL_EOD!AI80+BRPL_EOD!AJ80</f>
        <v>5.8</v>
      </c>
      <c r="J80">
        <f>BYPL_EOD!AI80+BYPL_EOD!AJ80</f>
        <v>4.83</v>
      </c>
      <c r="K80">
        <f>MES_EOD!AI80+MES_EOD!AJ80</f>
        <v>0</v>
      </c>
      <c r="L80">
        <f>NDMC_EOD!AI80+NDMC_EOD!AJ80</f>
        <v>9.67</v>
      </c>
      <c r="M80">
        <f>TPDDL_EOD!AI80+TPDDL_EOD!AJ80</f>
        <v>8.6999999999999993</v>
      </c>
      <c r="N80">
        <f t="shared" si="6"/>
        <v>28.999999999999996</v>
      </c>
      <c r="O80" s="154">
        <f t="shared" si="7"/>
        <v>0</v>
      </c>
      <c r="P80">
        <v>5.8000000000000007</v>
      </c>
      <c r="Q80">
        <v>4.830000000000001</v>
      </c>
      <c r="R80">
        <v>0</v>
      </c>
      <c r="S80">
        <v>9.6700000000000017</v>
      </c>
      <c r="T80">
        <v>8.7000000000000011</v>
      </c>
      <c r="U80" s="156">
        <f t="shared" si="8"/>
        <v>29.000000000000007</v>
      </c>
      <c r="V80" s="154">
        <f t="shared" si="9"/>
        <v>0</v>
      </c>
    </row>
    <row r="81" spans="1:22">
      <c r="A81" t="s">
        <v>123</v>
      </c>
      <c r="B81">
        <f>PPCL!D81</f>
        <v>197</v>
      </c>
      <c r="C81">
        <f>PPCL!E81</f>
        <v>0</v>
      </c>
      <c r="D81">
        <f>PPCL!O81</f>
        <v>29</v>
      </c>
      <c r="E81">
        <f>PPCL!P81</f>
        <v>0</v>
      </c>
      <c r="F81">
        <f t="shared" si="10"/>
        <v>197</v>
      </c>
      <c r="G81">
        <f t="shared" si="11"/>
        <v>29</v>
      </c>
      <c r="H81" s="154"/>
      <c r="I81">
        <f>BRPL_EOD!AI81+BRPL_EOD!AJ81</f>
        <v>5.8</v>
      </c>
      <c r="J81">
        <f>BYPL_EOD!AI81+BYPL_EOD!AJ81</f>
        <v>4.83</v>
      </c>
      <c r="K81">
        <f>MES_EOD!AI81+MES_EOD!AJ81</f>
        <v>0</v>
      </c>
      <c r="L81">
        <f>NDMC_EOD!AI81+NDMC_EOD!AJ81</f>
        <v>9.67</v>
      </c>
      <c r="M81">
        <f>TPDDL_EOD!AI81+TPDDL_EOD!AJ81</f>
        <v>8.6999999999999993</v>
      </c>
      <c r="N81">
        <f t="shared" si="6"/>
        <v>28.999999999999996</v>
      </c>
      <c r="O81" s="154">
        <f t="shared" si="7"/>
        <v>0</v>
      </c>
      <c r="P81">
        <v>5.8000000000000007</v>
      </c>
      <c r="Q81">
        <v>4.830000000000001</v>
      </c>
      <c r="R81">
        <v>0</v>
      </c>
      <c r="S81">
        <v>9.6700000000000017</v>
      </c>
      <c r="T81">
        <v>8.7000000000000011</v>
      </c>
      <c r="U81" s="156">
        <f t="shared" si="8"/>
        <v>29.000000000000007</v>
      </c>
      <c r="V81" s="154">
        <f t="shared" si="9"/>
        <v>0</v>
      </c>
    </row>
    <row r="82" spans="1:22">
      <c r="A82" t="s">
        <v>124</v>
      </c>
      <c r="B82">
        <f>PPCL!D82</f>
        <v>197</v>
      </c>
      <c r="C82">
        <f>PPCL!E82</f>
        <v>0</v>
      </c>
      <c r="D82">
        <f>PPCL!O82</f>
        <v>29</v>
      </c>
      <c r="E82">
        <f>PPCL!P82</f>
        <v>0</v>
      </c>
      <c r="F82">
        <f t="shared" si="10"/>
        <v>197</v>
      </c>
      <c r="G82">
        <f t="shared" si="11"/>
        <v>29</v>
      </c>
      <c r="H82" s="154"/>
      <c r="I82">
        <f>BRPL_EOD!AI82+BRPL_EOD!AJ82</f>
        <v>5.8</v>
      </c>
      <c r="J82">
        <f>BYPL_EOD!AI82+BYPL_EOD!AJ82</f>
        <v>4.83</v>
      </c>
      <c r="K82">
        <f>MES_EOD!AI82+MES_EOD!AJ82</f>
        <v>0</v>
      </c>
      <c r="L82">
        <f>NDMC_EOD!AI82+NDMC_EOD!AJ82</f>
        <v>9.67</v>
      </c>
      <c r="M82">
        <f>TPDDL_EOD!AI82+TPDDL_EOD!AJ82</f>
        <v>8.6999999999999993</v>
      </c>
      <c r="N82">
        <f t="shared" si="6"/>
        <v>28.999999999999996</v>
      </c>
      <c r="O82" s="154">
        <f t="shared" si="7"/>
        <v>0</v>
      </c>
      <c r="P82">
        <v>5.8000000000000007</v>
      </c>
      <c r="Q82">
        <v>4.830000000000001</v>
      </c>
      <c r="R82">
        <v>0</v>
      </c>
      <c r="S82">
        <v>9.6700000000000017</v>
      </c>
      <c r="T82">
        <v>8.7000000000000011</v>
      </c>
      <c r="U82" s="156">
        <f t="shared" si="8"/>
        <v>29.000000000000007</v>
      </c>
      <c r="V82" s="154">
        <f t="shared" si="9"/>
        <v>0</v>
      </c>
    </row>
    <row r="83" spans="1:22">
      <c r="A83" t="s">
        <v>125</v>
      </c>
      <c r="B83">
        <f>PPCL!D83</f>
        <v>197</v>
      </c>
      <c r="C83">
        <f>PPCL!E83</f>
        <v>0</v>
      </c>
      <c r="D83">
        <f>PPCL!O83</f>
        <v>29</v>
      </c>
      <c r="E83">
        <f>PPCL!P83</f>
        <v>0</v>
      </c>
      <c r="F83">
        <f t="shared" si="10"/>
        <v>197</v>
      </c>
      <c r="G83">
        <f t="shared" si="11"/>
        <v>29</v>
      </c>
      <c r="H83" s="154"/>
      <c r="I83">
        <f>BRPL_EOD!AI83+BRPL_EOD!AJ83</f>
        <v>5.8</v>
      </c>
      <c r="J83">
        <f>BYPL_EOD!AI83+BYPL_EOD!AJ83</f>
        <v>4.83</v>
      </c>
      <c r="K83">
        <f>MES_EOD!AI83+MES_EOD!AJ83</f>
        <v>0</v>
      </c>
      <c r="L83">
        <f>NDMC_EOD!AI83+NDMC_EOD!AJ83</f>
        <v>9.67</v>
      </c>
      <c r="M83">
        <f>TPDDL_EOD!AI83+TPDDL_EOD!AJ83</f>
        <v>8.6999999999999993</v>
      </c>
      <c r="N83">
        <f t="shared" si="6"/>
        <v>28.999999999999996</v>
      </c>
      <c r="O83" s="154">
        <f t="shared" si="7"/>
        <v>0</v>
      </c>
      <c r="P83">
        <v>5.8000000000000007</v>
      </c>
      <c r="Q83">
        <v>4.830000000000001</v>
      </c>
      <c r="R83">
        <v>0</v>
      </c>
      <c r="S83">
        <v>9.6700000000000017</v>
      </c>
      <c r="T83">
        <v>8.7000000000000011</v>
      </c>
      <c r="U83" s="156">
        <f t="shared" si="8"/>
        <v>29.000000000000007</v>
      </c>
      <c r="V83" s="154">
        <f t="shared" si="9"/>
        <v>0</v>
      </c>
    </row>
    <row r="84" spans="1:22">
      <c r="A84" t="s">
        <v>126</v>
      </c>
      <c r="B84">
        <f>PPCL!D84</f>
        <v>197</v>
      </c>
      <c r="C84">
        <f>PPCL!E84</f>
        <v>0</v>
      </c>
      <c r="D84">
        <f>PPCL!O84</f>
        <v>29</v>
      </c>
      <c r="E84">
        <f>PPCL!P84</f>
        <v>0</v>
      </c>
      <c r="F84">
        <f t="shared" si="10"/>
        <v>197</v>
      </c>
      <c r="G84">
        <f t="shared" si="11"/>
        <v>29</v>
      </c>
      <c r="H84" s="154"/>
      <c r="I84">
        <f>BRPL_EOD!AI84+BRPL_EOD!AJ84</f>
        <v>3.41</v>
      </c>
      <c r="J84">
        <f>BYPL_EOD!AI84+BYPL_EOD!AJ84</f>
        <v>2.84</v>
      </c>
      <c r="K84">
        <f>MES_EOD!AI84+MES_EOD!AJ84</f>
        <v>0</v>
      </c>
      <c r="L84">
        <f>NDMC_EOD!AI84+NDMC_EOD!AJ84</f>
        <v>5.69</v>
      </c>
      <c r="M84">
        <f>TPDDL_EOD!AI84+TPDDL_EOD!AJ84</f>
        <v>17.059999999999999</v>
      </c>
      <c r="N84">
        <f t="shared" si="6"/>
        <v>29</v>
      </c>
      <c r="O84" s="154">
        <f t="shared" si="7"/>
        <v>0</v>
      </c>
      <c r="P84">
        <v>3.41</v>
      </c>
      <c r="Q84">
        <v>2.84</v>
      </c>
      <c r="R84">
        <v>0</v>
      </c>
      <c r="S84">
        <v>5.69</v>
      </c>
      <c r="T84">
        <v>17.059999999999999</v>
      </c>
      <c r="U84" s="156">
        <f t="shared" si="8"/>
        <v>29</v>
      </c>
      <c r="V84" s="154">
        <f t="shared" si="9"/>
        <v>0</v>
      </c>
    </row>
    <row r="85" spans="1:22">
      <c r="A85" t="s">
        <v>127</v>
      </c>
      <c r="B85">
        <f>PPCL!D85</f>
        <v>197</v>
      </c>
      <c r="C85">
        <f>PPCL!E85</f>
        <v>0</v>
      </c>
      <c r="D85">
        <f>PPCL!O85</f>
        <v>29</v>
      </c>
      <c r="E85">
        <f>PPCL!P85</f>
        <v>0</v>
      </c>
      <c r="F85">
        <f t="shared" si="10"/>
        <v>197</v>
      </c>
      <c r="G85">
        <f t="shared" si="11"/>
        <v>29</v>
      </c>
      <c r="H85" s="154"/>
      <c r="I85">
        <f>BRPL_EOD!AI85+BRPL_EOD!AJ85</f>
        <v>2.4900000000000002</v>
      </c>
      <c r="J85">
        <f>BYPL_EOD!AI85+BYPL_EOD!AJ85</f>
        <v>2.0699999999999998</v>
      </c>
      <c r="K85">
        <f>MES_EOD!AI85+MES_EOD!AJ85</f>
        <v>7.87</v>
      </c>
      <c r="L85">
        <f>NDMC_EOD!AI85+NDMC_EOD!AJ85</f>
        <v>4.1399999999999997</v>
      </c>
      <c r="M85">
        <f>TPDDL_EOD!AI85+TPDDL_EOD!AJ85</f>
        <v>12.43</v>
      </c>
      <c r="N85">
        <f t="shared" si="6"/>
        <v>29</v>
      </c>
      <c r="O85" s="154">
        <f t="shared" si="7"/>
        <v>0</v>
      </c>
      <c r="P85">
        <v>2.4900000000000002</v>
      </c>
      <c r="Q85">
        <v>2.0699999999999998</v>
      </c>
      <c r="R85">
        <v>7.87</v>
      </c>
      <c r="S85">
        <v>4.1399999999999997</v>
      </c>
      <c r="T85">
        <v>12.43</v>
      </c>
      <c r="U85" s="156">
        <f t="shared" si="8"/>
        <v>29</v>
      </c>
      <c r="V85" s="154">
        <f t="shared" si="9"/>
        <v>0</v>
      </c>
    </row>
    <row r="86" spans="1:22">
      <c r="A86" t="s">
        <v>128</v>
      </c>
      <c r="B86">
        <f>PPCL!D86</f>
        <v>197</v>
      </c>
      <c r="C86">
        <f>PPCL!E86</f>
        <v>0</v>
      </c>
      <c r="D86">
        <f>PPCL!O86</f>
        <v>31</v>
      </c>
      <c r="E86">
        <f>PPCL!P86</f>
        <v>0</v>
      </c>
      <c r="F86">
        <f t="shared" si="10"/>
        <v>197</v>
      </c>
      <c r="G86">
        <f t="shared" si="11"/>
        <v>31</v>
      </c>
      <c r="H86" s="154"/>
      <c r="I86">
        <f>BRPL_EOD!AI86+BRPL_EOD!AJ86</f>
        <v>3.65</v>
      </c>
      <c r="J86">
        <f>BYPL_EOD!AI86+BYPL_EOD!AJ86</f>
        <v>3.04</v>
      </c>
      <c r="K86">
        <f>MES_EOD!AI86+MES_EOD!AJ86</f>
        <v>0</v>
      </c>
      <c r="L86">
        <f>NDMC_EOD!AI86+NDMC_EOD!AJ86</f>
        <v>6.08</v>
      </c>
      <c r="M86">
        <f>TPDDL_EOD!AI86+TPDDL_EOD!AJ86</f>
        <v>18.239999999999998</v>
      </c>
      <c r="N86">
        <f t="shared" si="6"/>
        <v>31.009999999999998</v>
      </c>
      <c r="O86" s="154">
        <f t="shared" si="7"/>
        <v>-9.9999999999980105E-3</v>
      </c>
      <c r="P86">
        <v>3.6488229603353757</v>
      </c>
      <c r="Q86">
        <v>3.0390196710738473</v>
      </c>
      <c r="R86">
        <v>0</v>
      </c>
      <c r="S86">
        <v>6.0780393421476946</v>
      </c>
      <c r="T86">
        <v>18.234118026443081</v>
      </c>
      <c r="U86" s="156">
        <f t="shared" si="8"/>
        <v>31</v>
      </c>
      <c r="V86" s="154">
        <f t="shared" si="9"/>
        <v>0</v>
      </c>
    </row>
    <row r="87" spans="1:22">
      <c r="A87" t="s">
        <v>129</v>
      </c>
      <c r="B87">
        <f>PPCL!D87</f>
        <v>197</v>
      </c>
      <c r="C87">
        <f>PPCL!E87</f>
        <v>0</v>
      </c>
      <c r="D87">
        <f>PPCL!O87</f>
        <v>31</v>
      </c>
      <c r="E87">
        <f>PPCL!P87</f>
        <v>0</v>
      </c>
      <c r="F87">
        <f t="shared" si="10"/>
        <v>197</v>
      </c>
      <c r="G87">
        <f t="shared" si="11"/>
        <v>31</v>
      </c>
      <c r="H87" s="154"/>
      <c r="I87">
        <f>BRPL_EOD!AI87+BRPL_EOD!AJ87</f>
        <v>3.65</v>
      </c>
      <c r="J87">
        <f>BYPL_EOD!AI87+BYPL_EOD!AJ87</f>
        <v>3.04</v>
      </c>
      <c r="K87">
        <f>MES_EOD!AI87+MES_EOD!AJ87</f>
        <v>0</v>
      </c>
      <c r="L87">
        <f>NDMC_EOD!AI87+NDMC_EOD!AJ87</f>
        <v>6.08</v>
      </c>
      <c r="M87">
        <f>TPDDL_EOD!AI87+TPDDL_EOD!AJ87</f>
        <v>18.239999999999998</v>
      </c>
      <c r="N87">
        <f t="shared" si="6"/>
        <v>31.009999999999998</v>
      </c>
      <c r="O87" s="154">
        <f t="shared" si="7"/>
        <v>-9.9999999999980105E-3</v>
      </c>
      <c r="P87">
        <v>3.6488229603353757</v>
      </c>
      <c r="Q87">
        <v>3.0390196710738473</v>
      </c>
      <c r="R87">
        <v>0</v>
      </c>
      <c r="S87">
        <v>6.0780393421476946</v>
      </c>
      <c r="T87">
        <v>18.234118026443081</v>
      </c>
      <c r="U87" s="156">
        <f t="shared" si="8"/>
        <v>31</v>
      </c>
      <c r="V87" s="154">
        <f t="shared" si="9"/>
        <v>0</v>
      </c>
    </row>
    <row r="88" spans="1:22">
      <c r="A88" t="s">
        <v>130</v>
      </c>
      <c r="B88">
        <f>PPCL!D88</f>
        <v>197</v>
      </c>
      <c r="C88">
        <f>PPCL!E88</f>
        <v>0</v>
      </c>
      <c r="D88">
        <f>PPCL!O88</f>
        <v>31</v>
      </c>
      <c r="E88">
        <f>PPCL!P88</f>
        <v>0</v>
      </c>
      <c r="F88">
        <f t="shared" si="10"/>
        <v>197</v>
      </c>
      <c r="G88">
        <f t="shared" si="11"/>
        <v>31</v>
      </c>
      <c r="H88" s="154"/>
      <c r="I88">
        <f>BRPL_EOD!AI88+BRPL_EOD!AJ88</f>
        <v>3.65</v>
      </c>
      <c r="J88">
        <f>BYPL_EOD!AI88+BYPL_EOD!AJ88</f>
        <v>3.04</v>
      </c>
      <c r="K88">
        <f>MES_EOD!AI88+MES_EOD!AJ88</f>
        <v>0</v>
      </c>
      <c r="L88">
        <f>NDMC_EOD!AI88+NDMC_EOD!AJ88</f>
        <v>6.08</v>
      </c>
      <c r="M88">
        <f>TPDDL_EOD!AI88+TPDDL_EOD!AJ88</f>
        <v>18.239999999999998</v>
      </c>
      <c r="N88">
        <f t="shared" si="6"/>
        <v>31.009999999999998</v>
      </c>
      <c r="O88" s="154">
        <f t="shared" si="7"/>
        <v>-9.9999999999980105E-3</v>
      </c>
      <c r="P88">
        <v>3.6488229603353757</v>
      </c>
      <c r="Q88">
        <v>3.0390196710738473</v>
      </c>
      <c r="R88">
        <v>0</v>
      </c>
      <c r="S88">
        <v>6.0780393421476946</v>
      </c>
      <c r="T88">
        <v>18.234118026443081</v>
      </c>
      <c r="U88" s="156">
        <f t="shared" si="8"/>
        <v>31</v>
      </c>
      <c r="V88" s="154">
        <f t="shared" si="9"/>
        <v>0</v>
      </c>
    </row>
    <row r="89" spans="1:22">
      <c r="A89" t="s">
        <v>131</v>
      </c>
      <c r="B89">
        <f>PPCL!D89</f>
        <v>197</v>
      </c>
      <c r="C89">
        <f>PPCL!E89</f>
        <v>0</v>
      </c>
      <c r="D89">
        <f>PPCL!O89</f>
        <v>31</v>
      </c>
      <c r="E89">
        <f>PPCL!P89</f>
        <v>0</v>
      </c>
      <c r="F89">
        <f t="shared" si="10"/>
        <v>197</v>
      </c>
      <c r="G89">
        <f t="shared" si="11"/>
        <v>31</v>
      </c>
      <c r="H89" s="154"/>
      <c r="I89">
        <f>BRPL_EOD!AI89+BRPL_EOD!AJ89</f>
        <v>3.65</v>
      </c>
      <c r="J89">
        <f>BYPL_EOD!AI89+BYPL_EOD!AJ89</f>
        <v>3.04</v>
      </c>
      <c r="K89">
        <f>MES_EOD!AI89+MES_EOD!AJ89</f>
        <v>0</v>
      </c>
      <c r="L89">
        <f>NDMC_EOD!AI89+NDMC_EOD!AJ89</f>
        <v>6.08</v>
      </c>
      <c r="M89">
        <f>TPDDL_EOD!AI89+TPDDL_EOD!AJ89</f>
        <v>18.239999999999998</v>
      </c>
      <c r="N89">
        <f t="shared" si="6"/>
        <v>31.009999999999998</v>
      </c>
      <c r="O89" s="154">
        <f t="shared" si="7"/>
        <v>-9.9999999999980105E-3</v>
      </c>
      <c r="P89">
        <v>3.6488229603353757</v>
      </c>
      <c r="Q89">
        <v>3.0390196710738473</v>
      </c>
      <c r="R89">
        <v>0</v>
      </c>
      <c r="S89">
        <v>6.0780393421476946</v>
      </c>
      <c r="T89">
        <v>18.234118026443081</v>
      </c>
      <c r="U89" s="156">
        <f t="shared" si="8"/>
        <v>31</v>
      </c>
      <c r="V89" s="154">
        <f t="shared" si="9"/>
        <v>0</v>
      </c>
    </row>
    <row r="90" spans="1:22">
      <c r="A90" t="s">
        <v>132</v>
      </c>
      <c r="B90">
        <f>PPCL!D90</f>
        <v>197</v>
      </c>
      <c r="C90">
        <f>PPCL!E90</f>
        <v>0</v>
      </c>
      <c r="D90">
        <f>PPCL!O90</f>
        <v>31</v>
      </c>
      <c r="E90">
        <f>PPCL!P90</f>
        <v>0</v>
      </c>
      <c r="F90">
        <f t="shared" si="10"/>
        <v>197</v>
      </c>
      <c r="G90">
        <f t="shared" si="11"/>
        <v>31</v>
      </c>
      <c r="H90" s="154"/>
      <c r="I90">
        <f>BRPL_EOD!AI90+BRPL_EOD!AJ90</f>
        <v>3.65</v>
      </c>
      <c r="J90">
        <f>BYPL_EOD!AI90+BYPL_EOD!AJ90</f>
        <v>3.04</v>
      </c>
      <c r="K90">
        <f>MES_EOD!AI90+MES_EOD!AJ90</f>
        <v>0</v>
      </c>
      <c r="L90">
        <f>NDMC_EOD!AI90+NDMC_EOD!AJ90</f>
        <v>6.08</v>
      </c>
      <c r="M90">
        <f>TPDDL_EOD!AI90+TPDDL_EOD!AJ90</f>
        <v>18.239999999999998</v>
      </c>
      <c r="N90">
        <f t="shared" si="6"/>
        <v>31.009999999999998</v>
      </c>
      <c r="O90" s="154">
        <f t="shared" si="7"/>
        <v>-9.9999999999980105E-3</v>
      </c>
      <c r="P90">
        <v>3.6488229603353757</v>
      </c>
      <c r="Q90">
        <v>3.0390196710738473</v>
      </c>
      <c r="R90">
        <v>0</v>
      </c>
      <c r="S90">
        <v>6.0780393421476946</v>
      </c>
      <c r="T90">
        <v>18.234118026443081</v>
      </c>
      <c r="U90" s="156">
        <f t="shared" si="8"/>
        <v>31</v>
      </c>
      <c r="V90" s="154">
        <f t="shared" si="9"/>
        <v>0</v>
      </c>
    </row>
    <row r="91" spans="1:22">
      <c r="A91" t="s">
        <v>133</v>
      </c>
      <c r="B91">
        <f>PPCL!D91</f>
        <v>197</v>
      </c>
      <c r="C91">
        <f>PPCL!E91</f>
        <v>0</v>
      </c>
      <c r="D91">
        <f>PPCL!O91</f>
        <v>31</v>
      </c>
      <c r="E91">
        <f>PPCL!P91</f>
        <v>0</v>
      </c>
      <c r="F91">
        <f t="shared" si="10"/>
        <v>197</v>
      </c>
      <c r="G91">
        <f t="shared" si="11"/>
        <v>31</v>
      </c>
      <c r="H91" s="154"/>
      <c r="I91">
        <f>BRPL_EOD!AI91+BRPL_EOD!AJ91</f>
        <v>2.64</v>
      </c>
      <c r="J91">
        <f>BYPL_EOD!AI91+BYPL_EOD!AJ91</f>
        <v>2.2000000000000002</v>
      </c>
      <c r="K91">
        <f>MES_EOD!AI91+MES_EOD!AJ91</f>
        <v>8.5399999999999991</v>
      </c>
      <c r="L91">
        <f>NDMC_EOD!AI91+NDMC_EOD!AJ91</f>
        <v>4.4000000000000004</v>
      </c>
      <c r="M91">
        <f>TPDDL_EOD!AI91+TPDDL_EOD!AJ91</f>
        <v>13.21</v>
      </c>
      <c r="N91">
        <f t="shared" si="6"/>
        <v>30.990000000000002</v>
      </c>
      <c r="O91" s="154">
        <f t="shared" si="7"/>
        <v>9.9999999999980105E-3</v>
      </c>
      <c r="P91">
        <v>2.6408518877057117</v>
      </c>
      <c r="Q91">
        <v>2.2007099064214262</v>
      </c>
      <c r="R91">
        <v>8.5427557276540806</v>
      </c>
      <c r="S91">
        <v>4.4014198128428523</v>
      </c>
      <c r="T91">
        <v>13.214262665375928</v>
      </c>
      <c r="U91" s="156">
        <f t="shared" si="8"/>
        <v>31</v>
      </c>
      <c r="V91" s="154">
        <f t="shared" si="9"/>
        <v>0</v>
      </c>
    </row>
    <row r="92" spans="1:22">
      <c r="A92" t="s">
        <v>134</v>
      </c>
      <c r="B92">
        <f>PPCL!D92</f>
        <v>197</v>
      </c>
      <c r="C92">
        <f>PPCL!E92</f>
        <v>0</v>
      </c>
      <c r="D92">
        <f>PPCL!O92</f>
        <v>31</v>
      </c>
      <c r="E92">
        <f>PPCL!P92</f>
        <v>0</v>
      </c>
      <c r="F92">
        <f t="shared" si="10"/>
        <v>197</v>
      </c>
      <c r="G92">
        <f t="shared" si="11"/>
        <v>31</v>
      </c>
      <c r="H92" s="154"/>
      <c r="I92">
        <f>BRPL_EOD!AI92+BRPL_EOD!AJ92</f>
        <v>3.65</v>
      </c>
      <c r="J92">
        <f>BYPL_EOD!AI92+BYPL_EOD!AJ92</f>
        <v>3.04</v>
      </c>
      <c r="K92">
        <f>MES_EOD!AI92+MES_EOD!AJ92</f>
        <v>0</v>
      </c>
      <c r="L92">
        <f>NDMC_EOD!AI92+NDMC_EOD!AJ92</f>
        <v>6.08</v>
      </c>
      <c r="M92">
        <f>TPDDL_EOD!AI92+TPDDL_EOD!AJ92</f>
        <v>18.239999999999998</v>
      </c>
      <c r="N92">
        <f t="shared" si="6"/>
        <v>31.009999999999998</v>
      </c>
      <c r="O92" s="154">
        <f t="shared" si="7"/>
        <v>-9.9999999999980105E-3</v>
      </c>
      <c r="P92">
        <v>3.6488229603353757</v>
      </c>
      <c r="Q92">
        <v>3.0390196710738473</v>
      </c>
      <c r="R92">
        <v>0</v>
      </c>
      <c r="S92">
        <v>6.0780393421476946</v>
      </c>
      <c r="T92">
        <v>18.234118026443081</v>
      </c>
      <c r="U92" s="156">
        <f t="shared" si="8"/>
        <v>31</v>
      </c>
      <c r="V92" s="154">
        <f t="shared" si="9"/>
        <v>0</v>
      </c>
    </row>
    <row r="93" spans="1:22">
      <c r="A93" t="s">
        <v>135</v>
      </c>
      <c r="B93">
        <f>PPCL!D93</f>
        <v>197</v>
      </c>
      <c r="C93">
        <f>PPCL!E93</f>
        <v>0</v>
      </c>
      <c r="D93">
        <f>PPCL!O93</f>
        <v>31</v>
      </c>
      <c r="E93">
        <f>PPCL!P93</f>
        <v>0</v>
      </c>
      <c r="F93">
        <f t="shared" si="10"/>
        <v>197</v>
      </c>
      <c r="G93">
        <f t="shared" si="11"/>
        <v>31</v>
      </c>
      <c r="H93" s="154"/>
      <c r="I93">
        <f>BRPL_EOD!AI93+BRPL_EOD!AJ93</f>
        <v>3.65</v>
      </c>
      <c r="J93">
        <f>BYPL_EOD!AI93+BYPL_EOD!AJ93</f>
        <v>3.04</v>
      </c>
      <c r="K93">
        <f>MES_EOD!AI93+MES_EOD!AJ93</f>
        <v>0</v>
      </c>
      <c r="L93">
        <f>NDMC_EOD!AI93+NDMC_EOD!AJ93</f>
        <v>6.08</v>
      </c>
      <c r="M93">
        <f>TPDDL_EOD!AI93+TPDDL_EOD!AJ93</f>
        <v>18.239999999999998</v>
      </c>
      <c r="N93">
        <f t="shared" si="6"/>
        <v>31.009999999999998</v>
      </c>
      <c r="O93" s="154">
        <f t="shared" si="7"/>
        <v>-9.9999999999980105E-3</v>
      </c>
      <c r="P93">
        <v>3.6488229603353757</v>
      </c>
      <c r="Q93">
        <v>3.0390196710738473</v>
      </c>
      <c r="R93">
        <v>0</v>
      </c>
      <c r="S93">
        <v>6.0780393421476946</v>
      </c>
      <c r="T93">
        <v>18.234118026443081</v>
      </c>
      <c r="U93" s="156">
        <f t="shared" si="8"/>
        <v>31</v>
      </c>
      <c r="V93" s="154">
        <f t="shared" si="9"/>
        <v>0</v>
      </c>
    </row>
    <row r="94" spans="1:22">
      <c r="A94" t="s">
        <v>136</v>
      </c>
      <c r="B94">
        <f>PPCL!D94</f>
        <v>197</v>
      </c>
      <c r="C94">
        <f>PPCL!E94</f>
        <v>0</v>
      </c>
      <c r="D94">
        <f>PPCL!O94</f>
        <v>31</v>
      </c>
      <c r="E94">
        <f>PPCL!P94</f>
        <v>0</v>
      </c>
      <c r="F94">
        <f t="shared" si="10"/>
        <v>197</v>
      </c>
      <c r="G94">
        <f t="shared" si="11"/>
        <v>31</v>
      </c>
      <c r="H94" s="154"/>
      <c r="I94">
        <f>BRPL_EOD!AI94+BRPL_EOD!AJ94</f>
        <v>3.65</v>
      </c>
      <c r="J94">
        <f>BYPL_EOD!AI94+BYPL_EOD!AJ94</f>
        <v>3.04</v>
      </c>
      <c r="K94">
        <f>MES_EOD!AI94+MES_EOD!AJ94</f>
        <v>0</v>
      </c>
      <c r="L94">
        <f>NDMC_EOD!AI94+NDMC_EOD!AJ94</f>
        <v>6.08</v>
      </c>
      <c r="M94">
        <f>TPDDL_EOD!AI94+TPDDL_EOD!AJ94</f>
        <v>18.239999999999998</v>
      </c>
      <c r="N94">
        <f t="shared" si="6"/>
        <v>31.009999999999998</v>
      </c>
      <c r="O94" s="154">
        <f t="shared" si="7"/>
        <v>-9.9999999999980105E-3</v>
      </c>
      <c r="P94">
        <v>3.6488229603353757</v>
      </c>
      <c r="Q94">
        <v>3.0390196710738473</v>
      </c>
      <c r="R94">
        <v>0</v>
      </c>
      <c r="S94">
        <v>6.0780393421476946</v>
      </c>
      <c r="T94">
        <v>18.234118026443081</v>
      </c>
      <c r="U94" s="156">
        <f t="shared" si="8"/>
        <v>31</v>
      </c>
      <c r="V94" s="154">
        <f t="shared" si="9"/>
        <v>0</v>
      </c>
    </row>
    <row r="95" spans="1:22">
      <c r="A95" t="s">
        <v>137</v>
      </c>
      <c r="B95">
        <f>PPCL!D95</f>
        <v>197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197</v>
      </c>
      <c r="G95">
        <f t="shared" si="11"/>
        <v>32</v>
      </c>
      <c r="H95" s="154"/>
      <c r="I95">
        <f>BRPL_EOD!AI95+BRPL_EOD!AJ95</f>
        <v>3.76</v>
      </c>
      <c r="J95">
        <f>BYPL_EOD!AI95+BYPL_EOD!AJ95</f>
        <v>3.14</v>
      </c>
      <c r="K95">
        <f>MES_EOD!AI95+MES_EOD!AJ95</f>
        <v>0</v>
      </c>
      <c r="L95">
        <f>NDMC_EOD!AI95+NDMC_EOD!AJ95</f>
        <v>6.27</v>
      </c>
      <c r="M95">
        <f>TPDDL_EOD!AI95+TPDDL_EOD!AJ95</f>
        <v>18.82</v>
      </c>
      <c r="N95">
        <f t="shared" si="6"/>
        <v>31.990000000000002</v>
      </c>
      <c r="O95" s="154">
        <f t="shared" si="7"/>
        <v>9.9999999999980105E-3</v>
      </c>
      <c r="P95">
        <v>3.7611753673022816</v>
      </c>
      <c r="Q95">
        <v>3.1409815567364801</v>
      </c>
      <c r="R95">
        <v>0</v>
      </c>
      <c r="S95">
        <v>6.2719599874960918</v>
      </c>
      <c r="T95">
        <v>18.825883088465144</v>
      </c>
      <c r="U95" s="156">
        <f t="shared" si="8"/>
        <v>31.999999999999996</v>
      </c>
      <c r="V95" s="154">
        <f t="shared" si="9"/>
        <v>0</v>
      </c>
    </row>
    <row r="96" spans="1:22">
      <c r="A96" t="s">
        <v>138</v>
      </c>
      <c r="B96">
        <f>PPCL!D96</f>
        <v>197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197</v>
      </c>
      <c r="G96">
        <f t="shared" si="11"/>
        <v>32</v>
      </c>
      <c r="H96" s="154"/>
      <c r="I96">
        <f>BRPL_EOD!AI96+BRPL_EOD!AJ96</f>
        <v>3.76</v>
      </c>
      <c r="J96">
        <f>BYPL_EOD!AI96+BYPL_EOD!AJ96</f>
        <v>3.14</v>
      </c>
      <c r="K96">
        <f>MES_EOD!AI96+MES_EOD!AJ96</f>
        <v>0</v>
      </c>
      <c r="L96">
        <f>NDMC_EOD!AI96+NDMC_EOD!AJ96</f>
        <v>6.27</v>
      </c>
      <c r="M96">
        <f>TPDDL_EOD!AI96+TPDDL_EOD!AJ96</f>
        <v>18.82</v>
      </c>
      <c r="N96">
        <f t="shared" si="6"/>
        <v>31.990000000000002</v>
      </c>
      <c r="O96" s="154">
        <f t="shared" si="7"/>
        <v>9.9999999999980105E-3</v>
      </c>
      <c r="P96">
        <v>3.7611753673022816</v>
      </c>
      <c r="Q96">
        <v>3.1409815567364801</v>
      </c>
      <c r="R96">
        <v>0</v>
      </c>
      <c r="S96">
        <v>6.2719599874960918</v>
      </c>
      <c r="T96">
        <v>18.825883088465144</v>
      </c>
      <c r="U96" s="156">
        <f t="shared" si="8"/>
        <v>31.999999999999996</v>
      </c>
      <c r="V96" s="154">
        <f t="shared" si="9"/>
        <v>0</v>
      </c>
    </row>
    <row r="97" spans="1:22">
      <c r="A97" t="s">
        <v>139</v>
      </c>
      <c r="B97">
        <f>PPCL!D97</f>
        <v>197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197</v>
      </c>
      <c r="G97">
        <f t="shared" si="11"/>
        <v>32</v>
      </c>
      <c r="H97" s="154"/>
      <c r="I97">
        <f>BRPL_EOD!AI97+BRPL_EOD!AJ97</f>
        <v>2.78</v>
      </c>
      <c r="J97">
        <f>BYPL_EOD!AI97+BYPL_EOD!AJ97</f>
        <v>2.3199999999999998</v>
      </c>
      <c r="K97">
        <f>MES_EOD!AI97+MES_EOD!AJ97</f>
        <v>8.35</v>
      </c>
      <c r="L97">
        <f>NDMC_EOD!AI97+NDMC_EOD!AJ97</f>
        <v>4.6399999999999997</v>
      </c>
      <c r="M97">
        <f>TPDDL_EOD!AI97+TPDDL_EOD!AJ97</f>
        <v>13.91</v>
      </c>
      <c r="N97">
        <f t="shared" si="6"/>
        <v>32</v>
      </c>
      <c r="O97" s="154">
        <f t="shared" si="7"/>
        <v>0</v>
      </c>
      <c r="P97">
        <v>2.78</v>
      </c>
      <c r="Q97">
        <v>2.3199999999999998</v>
      </c>
      <c r="R97">
        <v>8.35</v>
      </c>
      <c r="S97">
        <v>4.6399999999999997</v>
      </c>
      <c r="T97">
        <v>13.91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197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197</v>
      </c>
      <c r="G98">
        <f t="shared" si="11"/>
        <v>32</v>
      </c>
      <c r="H98" s="154"/>
      <c r="I98">
        <f>BRPL_EOD!AI98+BRPL_EOD!AJ98</f>
        <v>3.76</v>
      </c>
      <c r="J98">
        <f>BYPL_EOD!AI98+BYPL_EOD!AJ98</f>
        <v>3.14</v>
      </c>
      <c r="K98">
        <f>MES_EOD!AI98+MES_EOD!AJ98</f>
        <v>0</v>
      </c>
      <c r="L98">
        <f>NDMC_EOD!AI98+NDMC_EOD!AJ98</f>
        <v>6.27</v>
      </c>
      <c r="M98">
        <f>TPDDL_EOD!AI98+TPDDL_EOD!AJ98</f>
        <v>18.82</v>
      </c>
      <c r="N98">
        <f t="shared" si="6"/>
        <v>31.990000000000002</v>
      </c>
      <c r="O98" s="154">
        <f t="shared" si="7"/>
        <v>9.9999999999980105E-3</v>
      </c>
      <c r="P98">
        <v>3.7611753673022816</v>
      </c>
      <c r="Q98">
        <v>3.1409815567364801</v>
      </c>
      <c r="R98">
        <v>0</v>
      </c>
      <c r="S98">
        <v>6.2719599874960918</v>
      </c>
      <c r="T98">
        <v>18.825883088465144</v>
      </c>
      <c r="U98" s="156">
        <f t="shared" si="8"/>
        <v>31.999999999999996</v>
      </c>
      <c r="V98" s="154">
        <f t="shared" si="9"/>
        <v>0</v>
      </c>
    </row>
    <row r="99" spans="1:22">
      <c r="A99" s="156" t="s">
        <v>349</v>
      </c>
      <c r="B99" s="156">
        <f>SUM(B3:B98)/4000</f>
        <v>4.718</v>
      </c>
      <c r="C99" s="156">
        <f t="shared" ref="C99:U99" si="12">SUM(C3:C98)/4000</f>
        <v>0</v>
      </c>
      <c r="D99" s="156">
        <f t="shared" si="12"/>
        <v>0.77075000000000005</v>
      </c>
      <c r="E99" s="156">
        <f t="shared" si="12"/>
        <v>0</v>
      </c>
      <c r="F99" s="156">
        <f t="shared" si="12"/>
        <v>4.718</v>
      </c>
      <c r="G99" s="156">
        <f t="shared" si="12"/>
        <v>0.77075000000000005</v>
      </c>
      <c r="H99" s="156"/>
      <c r="I99" s="156">
        <f t="shared" si="12"/>
        <v>0.16662749999999993</v>
      </c>
      <c r="J99" s="156">
        <f t="shared" si="12"/>
        <v>0.14809249999999993</v>
      </c>
      <c r="K99" s="156">
        <f t="shared" si="12"/>
        <v>3.5985000000000003E-2</v>
      </c>
      <c r="L99" s="156">
        <f t="shared" si="12"/>
        <v>0.21667250000000013</v>
      </c>
      <c r="M99" s="156">
        <f t="shared" si="12"/>
        <v>0.20339750000000001</v>
      </c>
      <c r="N99" s="156">
        <f t="shared" si="12"/>
        <v>0.77077500000000043</v>
      </c>
      <c r="O99" s="156">
        <f t="shared" si="12"/>
        <v>-2.4999999999999466E-5</v>
      </c>
      <c r="P99" s="156">
        <f t="shared" si="12"/>
        <v>0.16662389467278543</v>
      </c>
      <c r="Q99" s="156">
        <f t="shared" si="12"/>
        <v>0.14808705549029449</v>
      </c>
      <c r="R99" s="156">
        <f t="shared" si="12"/>
        <v>3.5986208680604911E-2</v>
      </c>
      <c r="S99" s="156">
        <f t="shared" si="12"/>
        <v>0.21666649882637024</v>
      </c>
      <c r="T99" s="156">
        <f t="shared" si="12"/>
        <v>0.20338634232994501</v>
      </c>
      <c r="U99" s="156">
        <f t="shared" si="12"/>
        <v>0.77075000000000005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12.92</v>
      </c>
      <c r="J3">
        <f>BYPL_EOD!AC3+BYPL_EOD!AD3</f>
        <v>7.08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13.120986204872322</v>
      </c>
      <c r="Q3">
        <v>7.1901379512767836</v>
      </c>
      <c r="R3">
        <v>0</v>
      </c>
      <c r="S3">
        <v>2.1022013501614323</v>
      </c>
      <c r="T3">
        <v>12.186674493689463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34.82</v>
      </c>
      <c r="E13">
        <f>GT!N13</f>
        <v>0</v>
      </c>
      <c r="F13">
        <f t="shared" si="4"/>
        <v>84</v>
      </c>
      <c r="G13">
        <f t="shared" si="5"/>
        <v>34.82</v>
      </c>
      <c r="H13" s="154"/>
      <c r="I13">
        <f>BRPL_EOD!AC13+BRPL_EOD!AD13</f>
        <v>4.57</v>
      </c>
      <c r="J13">
        <f>BYPL_EOD!AC13+BYPL_EOD!AD13</f>
        <v>19.02</v>
      </c>
      <c r="K13">
        <f>MES_EOD!AC13+MES_EOD!AD13</f>
        <v>0</v>
      </c>
      <c r="L13">
        <f>NDMC_EOD!AC13+NDMC_EOD!AD13</f>
        <v>1.57</v>
      </c>
      <c r="M13">
        <f>TPDDL_EOD!AC13+TPDDL_EOD!AD13</f>
        <v>9.1300000000000008</v>
      </c>
      <c r="N13">
        <f t="shared" si="0"/>
        <v>34.29</v>
      </c>
      <c r="O13" s="154">
        <f t="shared" si="1"/>
        <v>0.53000000000000114</v>
      </c>
      <c r="P13">
        <v>4.773185606568398</v>
      </c>
      <c r="Q13">
        <v>19.101599999999998</v>
      </c>
      <c r="R13">
        <v>0</v>
      </c>
      <c r="S13">
        <v>1.6055023703888847</v>
      </c>
      <c r="T13">
        <v>9.339712023042722</v>
      </c>
      <c r="U13" s="156">
        <f t="shared" si="2"/>
        <v>34.82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1.5300000000000011</v>
      </c>
      <c r="P19">
        <v>13.5002054593484</v>
      </c>
      <c r="Q19">
        <v>7.3979454065159969</v>
      </c>
      <c r="R19">
        <v>0</v>
      </c>
      <c r="S19">
        <v>2.162958614616965</v>
      </c>
      <c r="T19">
        <v>12.538890519518638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1.5300000000000011</v>
      </c>
      <c r="P20">
        <v>13.5002054593484</v>
      </c>
      <c r="Q20">
        <v>7.3979454065159969</v>
      </c>
      <c r="R20">
        <v>0</v>
      </c>
      <c r="S20">
        <v>2.162958614616965</v>
      </c>
      <c r="T20">
        <v>12.538890519518638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1.5300000000000011</v>
      </c>
      <c r="P21">
        <v>13.5002054593484</v>
      </c>
      <c r="Q21">
        <v>7.3979454065159969</v>
      </c>
      <c r="R21">
        <v>0</v>
      </c>
      <c r="S21">
        <v>2.162958614616965</v>
      </c>
      <c r="T21">
        <v>12.538890519518638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13.57</v>
      </c>
      <c r="J22">
        <f>BYPL_EOD!AC22+BYPL_EOD!AD22</f>
        <v>7.43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13.775078414599374</v>
      </c>
      <c r="Q22">
        <v>7.5422868548617048</v>
      </c>
      <c r="R22">
        <v>0</v>
      </c>
      <c r="S22">
        <v>2.1012831479897347</v>
      </c>
      <c r="T22">
        <v>12.181351582549187</v>
      </c>
      <c r="U22" s="156">
        <f t="shared" si="2"/>
        <v>35.599999999999994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12.92</v>
      </c>
      <c r="J31">
        <f>BYPL_EOD!AC31+BYPL_EOD!AD31</f>
        <v>7.08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13.120986204872322</v>
      </c>
      <c r="Q31">
        <v>7.1901379512767836</v>
      </c>
      <c r="R31">
        <v>0</v>
      </c>
      <c r="S31">
        <v>2.1022013501614323</v>
      </c>
      <c r="T31">
        <v>12.186674493689463</v>
      </c>
      <c r="U31" s="156">
        <f t="shared" si="2"/>
        <v>34.6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12.92</v>
      </c>
      <c r="J32">
        <f>BYPL_EOD!AC32+BYPL_EOD!AD32</f>
        <v>7.08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13.120986204872322</v>
      </c>
      <c r="Q32">
        <v>7.1901379512767836</v>
      </c>
      <c r="R32">
        <v>0</v>
      </c>
      <c r="S32">
        <v>2.1022013501614323</v>
      </c>
      <c r="T32">
        <v>12.186674493689463</v>
      </c>
      <c r="U32" s="156">
        <f t="shared" si="2"/>
        <v>34.6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4.57</v>
      </c>
      <c r="J33">
        <f>BYPL_EOD!AC33+BYPL_EOD!AD33</f>
        <v>19.02</v>
      </c>
      <c r="K33">
        <f>MES_EOD!AC33+MES_EOD!AD33</f>
        <v>0</v>
      </c>
      <c r="L33">
        <f>NDMC_EOD!AC33+NDMC_EOD!AD33</f>
        <v>1.57</v>
      </c>
      <c r="M33">
        <f>TPDDL_EOD!AC33+TPDDL_EOD!AD33</f>
        <v>9.1300000000000008</v>
      </c>
      <c r="N33">
        <f t="shared" si="0"/>
        <v>34.29</v>
      </c>
      <c r="O33" s="154">
        <f t="shared" si="1"/>
        <v>0.31000000000000227</v>
      </c>
      <c r="P33">
        <v>4.6676453874815023</v>
      </c>
      <c r="Q33">
        <v>19.101599999999998</v>
      </c>
      <c r="R33">
        <v>0</v>
      </c>
      <c r="S33">
        <v>1.5889826829615081</v>
      </c>
      <c r="T33">
        <v>9.2417719295569949</v>
      </c>
      <c r="U33" s="156">
        <f t="shared" si="2"/>
        <v>34.6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4.57</v>
      </c>
      <c r="J34">
        <f>BYPL_EOD!AC34+BYPL_EOD!AD34</f>
        <v>19.02</v>
      </c>
      <c r="K34">
        <f>MES_EOD!AC34+MES_EOD!AD34</f>
        <v>0</v>
      </c>
      <c r="L34">
        <f>NDMC_EOD!AC34+NDMC_EOD!AD34</f>
        <v>1.57</v>
      </c>
      <c r="M34">
        <f>TPDDL_EOD!AC34+TPDDL_EOD!AD34</f>
        <v>9.1300000000000008</v>
      </c>
      <c r="N34">
        <f t="shared" si="0"/>
        <v>34.29</v>
      </c>
      <c r="O34" s="154">
        <f t="shared" si="1"/>
        <v>0.31000000000000227</v>
      </c>
      <c r="P34">
        <v>4.6676453874815023</v>
      </c>
      <c r="Q34">
        <v>19.101599999999998</v>
      </c>
      <c r="R34">
        <v>0</v>
      </c>
      <c r="S34">
        <v>1.5889826829615081</v>
      </c>
      <c r="T34">
        <v>9.2417719295569949</v>
      </c>
      <c r="U34" s="156">
        <f t="shared" si="2"/>
        <v>34.6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4.57</v>
      </c>
      <c r="J35">
        <f>BYPL_EOD!AC35+BYPL_EOD!AD35</f>
        <v>19.02</v>
      </c>
      <c r="K35">
        <f>MES_EOD!AC35+MES_EOD!AD35</f>
        <v>0</v>
      </c>
      <c r="L35">
        <f>NDMC_EOD!AC35+NDMC_EOD!AD35</f>
        <v>1.57</v>
      </c>
      <c r="M35">
        <f>TPDDL_EOD!AC35+TPDDL_EOD!AD35</f>
        <v>9.1300000000000008</v>
      </c>
      <c r="N35">
        <f t="shared" si="0"/>
        <v>34.29</v>
      </c>
      <c r="O35" s="154">
        <f t="shared" si="1"/>
        <v>0.31000000000000227</v>
      </c>
      <c r="P35">
        <v>4.6676453874815023</v>
      </c>
      <c r="Q35">
        <v>19.101599999999998</v>
      </c>
      <c r="R35">
        <v>0</v>
      </c>
      <c r="S35">
        <v>1.5889826829615081</v>
      </c>
      <c r="T35">
        <v>9.2417719295569949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4.57</v>
      </c>
      <c r="J36">
        <f>BYPL_EOD!AC36+BYPL_EOD!AD36</f>
        <v>19.02</v>
      </c>
      <c r="K36">
        <f>MES_EOD!AC36+MES_EOD!AD36</f>
        <v>0</v>
      </c>
      <c r="L36">
        <f>NDMC_EOD!AC36+NDMC_EOD!AD36</f>
        <v>1.57</v>
      </c>
      <c r="M36">
        <f>TPDDL_EOD!AC36+TPDDL_EOD!AD36</f>
        <v>9.1300000000000008</v>
      </c>
      <c r="N36">
        <f t="shared" si="0"/>
        <v>34.29</v>
      </c>
      <c r="O36" s="154">
        <f t="shared" si="1"/>
        <v>0.31000000000000227</v>
      </c>
      <c r="P36">
        <v>4.6676453874815023</v>
      </c>
      <c r="Q36">
        <v>19.101599999999998</v>
      </c>
      <c r="R36">
        <v>0</v>
      </c>
      <c r="S36">
        <v>1.5889826829615081</v>
      </c>
      <c r="T36">
        <v>9.2417719295569949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13.007220428529497</v>
      </c>
      <c r="Q39">
        <v>7.1277957147050186</v>
      </c>
      <c r="R39">
        <v>0</v>
      </c>
      <c r="S39">
        <v>2.0839741708247721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13.007220428529497</v>
      </c>
      <c r="Q40">
        <v>7.1277957147050186</v>
      </c>
      <c r="R40">
        <v>0</v>
      </c>
      <c r="S40">
        <v>2.0839741708247721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4.12</v>
      </c>
      <c r="J41">
        <f>BYPL_EOD!AC41+BYPL_EOD!AD41</f>
        <v>20.59</v>
      </c>
      <c r="K41">
        <f>MES_EOD!AC41+MES_EOD!AD41</f>
        <v>0</v>
      </c>
      <c r="L41">
        <f>NDMC_EOD!AC41+NDMC_EOD!AD41</f>
        <v>1.42</v>
      </c>
      <c r="M41">
        <f>TPDDL_EOD!AC41+TPDDL_EOD!AD41</f>
        <v>8.23</v>
      </c>
      <c r="N41">
        <f t="shared" si="0"/>
        <v>34.36</v>
      </c>
      <c r="O41" s="154">
        <f t="shared" si="1"/>
        <v>-6.0000000000002274E-2</v>
      </c>
      <c r="P41">
        <v>4.1128055878928986</v>
      </c>
      <c r="Q41">
        <v>20.5540454016298</v>
      </c>
      <c r="R41">
        <v>0</v>
      </c>
      <c r="S41">
        <v>1.4175203725261931</v>
      </c>
      <c r="T41">
        <v>8.2156286379511059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54"/>
      <c r="I42">
        <f>BRPL_EOD!AC42+BRPL_EOD!AD42</f>
        <v>4</v>
      </c>
      <c r="J42">
        <f>BYPL_EOD!AC42+BYPL_EOD!AD42</f>
        <v>20</v>
      </c>
      <c r="K42">
        <f>MES_EOD!AC42+MES_EOD!AD42</f>
        <v>0</v>
      </c>
      <c r="L42">
        <f>NDMC_EOD!AC42+NDMC_EOD!AD42</f>
        <v>1.38</v>
      </c>
      <c r="M42">
        <f>TPDDL_EOD!AC42+TPDDL_EOD!AD42</f>
        <v>8</v>
      </c>
      <c r="N42">
        <f t="shared" si="0"/>
        <v>33.379999999999995</v>
      </c>
      <c r="O42" s="154">
        <f t="shared" si="1"/>
        <v>-7.9999999999998295E-2</v>
      </c>
      <c r="P42">
        <v>3.990413421210306</v>
      </c>
      <c r="Q42">
        <v>19.95206710605153</v>
      </c>
      <c r="R42">
        <v>0</v>
      </c>
      <c r="S42">
        <v>1.3766926303175553</v>
      </c>
      <c r="T42">
        <v>7.9808268424206119</v>
      </c>
      <c r="U42" s="156">
        <f t="shared" si="2"/>
        <v>33.300000000000004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0.22999999999999687</v>
      </c>
      <c r="P43">
        <v>12.365406713032959</v>
      </c>
      <c r="Q43">
        <v>6.7667372240701535</v>
      </c>
      <c r="R43">
        <v>0</v>
      </c>
      <c r="S43">
        <v>2.084396734200181</v>
      </c>
      <c r="T43">
        <v>12.083459328696703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0.22999999999999687</v>
      </c>
      <c r="P44">
        <v>12.365406713032959</v>
      </c>
      <c r="Q44">
        <v>6.7667372240701535</v>
      </c>
      <c r="R44">
        <v>0</v>
      </c>
      <c r="S44">
        <v>2.084396734200181</v>
      </c>
      <c r="T44">
        <v>12.083459328696703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0.22999999999999687</v>
      </c>
      <c r="P45">
        <v>12.365406713032959</v>
      </c>
      <c r="Q45">
        <v>6.7667372240701535</v>
      </c>
      <c r="R45">
        <v>0</v>
      </c>
      <c r="S45">
        <v>2.084396734200181</v>
      </c>
      <c r="T45">
        <v>12.083459328696703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0.22999999999999687</v>
      </c>
      <c r="P46">
        <v>12.365406713032959</v>
      </c>
      <c r="Q46">
        <v>6.7667372240701535</v>
      </c>
      <c r="R46">
        <v>0</v>
      </c>
      <c r="S46">
        <v>2.084396734200181</v>
      </c>
      <c r="T46">
        <v>12.083459328696703</v>
      </c>
      <c r="U46" s="156">
        <f t="shared" si="2"/>
        <v>33.299999999999997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54"/>
      <c r="I47">
        <f>BRPL_EOD!AC47+BRPL_EOD!AD47</f>
        <v>4.43</v>
      </c>
      <c r="J47">
        <f>BYPL_EOD!AC47+BYPL_EOD!AD47</f>
        <v>18.48</v>
      </c>
      <c r="K47">
        <f>MES_EOD!AC47+MES_EOD!AD47</f>
        <v>0</v>
      </c>
      <c r="L47">
        <f>NDMC_EOD!AC47+NDMC_EOD!AD47</f>
        <v>1.53</v>
      </c>
      <c r="M47">
        <f>TPDDL_EOD!AC47+TPDDL_EOD!AD47</f>
        <v>8.8699999999999992</v>
      </c>
      <c r="N47">
        <f t="shared" si="0"/>
        <v>33.31</v>
      </c>
      <c r="O47" s="154">
        <f t="shared" si="1"/>
        <v>-1.0000000000005116E-2</v>
      </c>
      <c r="P47">
        <v>4.4286700690483327</v>
      </c>
      <c r="Q47">
        <v>18.474452116481533</v>
      </c>
      <c r="R47">
        <v>0</v>
      </c>
      <c r="S47">
        <v>1.5295406784749321</v>
      </c>
      <c r="T47">
        <v>8.8673371359951947</v>
      </c>
      <c r="U47" s="156">
        <f t="shared" si="2"/>
        <v>33.29999999999999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54"/>
      <c r="I48">
        <f>BRPL_EOD!AC48+BRPL_EOD!AD48</f>
        <v>4.43</v>
      </c>
      <c r="J48">
        <f>BYPL_EOD!AC48+BYPL_EOD!AD48</f>
        <v>18.48</v>
      </c>
      <c r="K48">
        <f>MES_EOD!AC48+MES_EOD!AD48</f>
        <v>0</v>
      </c>
      <c r="L48">
        <f>NDMC_EOD!AC48+NDMC_EOD!AD48</f>
        <v>1.53</v>
      </c>
      <c r="M48">
        <f>TPDDL_EOD!AC48+TPDDL_EOD!AD48</f>
        <v>8.8699999999999992</v>
      </c>
      <c r="N48">
        <f t="shared" si="0"/>
        <v>33.31</v>
      </c>
      <c r="O48" s="154">
        <f t="shared" si="1"/>
        <v>-1.0000000000005116E-2</v>
      </c>
      <c r="P48">
        <v>4.4286700690483327</v>
      </c>
      <c r="Q48">
        <v>18.474452116481533</v>
      </c>
      <c r="R48">
        <v>0</v>
      </c>
      <c r="S48">
        <v>1.5295406784749321</v>
      </c>
      <c r="T48">
        <v>8.8673371359951947</v>
      </c>
      <c r="U48" s="156">
        <f t="shared" si="2"/>
        <v>33.29999999999999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0.22999999999999687</v>
      </c>
      <c r="P49">
        <v>12.365406713032959</v>
      </c>
      <c r="Q49">
        <v>6.7667372240701535</v>
      </c>
      <c r="R49">
        <v>0</v>
      </c>
      <c r="S49">
        <v>2.084396734200181</v>
      </c>
      <c r="T49">
        <v>12.083459328696703</v>
      </c>
      <c r="U49" s="156">
        <f t="shared" si="2"/>
        <v>33.299999999999997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0.22999999999999687</v>
      </c>
      <c r="P50">
        <v>12.365406713032959</v>
      </c>
      <c r="Q50">
        <v>6.7667372240701535</v>
      </c>
      <c r="R50">
        <v>0</v>
      </c>
      <c r="S50">
        <v>2.084396734200181</v>
      </c>
      <c r="T50">
        <v>12.083459328696703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12.28</v>
      </c>
      <c r="J51">
        <f>BYPL_EOD!AC51+BYPL_EOD!AD51</f>
        <v>6.72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33.07</v>
      </c>
      <c r="O51" s="154">
        <f t="shared" si="1"/>
        <v>0.22999999999999687</v>
      </c>
      <c r="P51">
        <v>12.365406713032959</v>
      </c>
      <c r="Q51">
        <v>6.7667372240701535</v>
      </c>
      <c r="R51">
        <v>0</v>
      </c>
      <c r="S51">
        <v>2.084396734200181</v>
      </c>
      <c r="T51">
        <v>12.083459328696703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12.28</v>
      </c>
      <c r="J52">
        <f>BYPL_EOD!AC52+BYPL_EOD!AD52</f>
        <v>6.72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33.07</v>
      </c>
      <c r="O52" s="154">
        <f t="shared" si="1"/>
        <v>0.22999999999999687</v>
      </c>
      <c r="P52">
        <v>12.365406713032959</v>
      </c>
      <c r="Q52">
        <v>6.7667372240701535</v>
      </c>
      <c r="R52">
        <v>0</v>
      </c>
      <c r="S52">
        <v>2.084396734200181</v>
      </c>
      <c r="T52">
        <v>12.083459328696703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12.28</v>
      </c>
      <c r="J53">
        <f>BYPL_EOD!AC53+BYPL_EOD!AD53</f>
        <v>6.72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33.07</v>
      </c>
      <c r="O53" s="154">
        <f t="shared" si="1"/>
        <v>0.22999999999999687</v>
      </c>
      <c r="P53">
        <v>12.365406713032959</v>
      </c>
      <c r="Q53">
        <v>6.7667372240701535</v>
      </c>
      <c r="R53">
        <v>0</v>
      </c>
      <c r="S53">
        <v>2.084396734200181</v>
      </c>
      <c r="T53">
        <v>12.083459328696703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33.059999999999995</v>
      </c>
      <c r="E54">
        <f>GT!N54</f>
        <v>0</v>
      </c>
      <c r="F54">
        <f t="shared" si="4"/>
        <v>84</v>
      </c>
      <c r="G54">
        <f t="shared" si="5"/>
        <v>33.059999999999995</v>
      </c>
      <c r="H54" s="154"/>
      <c r="I54">
        <f>BRPL_EOD!AC54+BRPL_EOD!AD54</f>
        <v>12.28</v>
      </c>
      <c r="J54">
        <f>BYPL_EOD!AC54+BYPL_EOD!AD54</f>
        <v>6.72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33.07</v>
      </c>
      <c r="O54" s="154">
        <f t="shared" si="1"/>
        <v>-1.0000000000005116E-2</v>
      </c>
      <c r="P54">
        <v>12.276286664650739</v>
      </c>
      <c r="Q54">
        <v>6.7179679467795577</v>
      </c>
      <c r="R54">
        <v>0</v>
      </c>
      <c r="S54">
        <v>2.0693740550347743</v>
      </c>
      <c r="T54">
        <v>11.996371333534924</v>
      </c>
      <c r="U54" s="156">
        <f t="shared" si="2"/>
        <v>33.059999999999995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11.63</v>
      </c>
      <c r="J55">
        <f>BYPL_EOD!AC55+BYPL_EOD!AD55</f>
        <v>6.37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0.22999999999999687</v>
      </c>
      <c r="P55">
        <v>11.713408169628936</v>
      </c>
      <c r="Q55">
        <v>6.4156844402868716</v>
      </c>
      <c r="R55">
        <v>0</v>
      </c>
      <c r="S55">
        <v>2.0848456501403176</v>
      </c>
      <c r="T55">
        <v>12.086061739943872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11.63</v>
      </c>
      <c r="J56">
        <f>BYPL_EOD!AC56+BYPL_EOD!AD56</f>
        <v>6.37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0.22999999999999687</v>
      </c>
      <c r="P56">
        <v>11.713408169628936</v>
      </c>
      <c r="Q56">
        <v>6.4156844402868716</v>
      </c>
      <c r="R56">
        <v>0</v>
      </c>
      <c r="S56">
        <v>2.0848456501403176</v>
      </c>
      <c r="T56">
        <v>12.086061739943872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11.63</v>
      </c>
      <c r="J57">
        <f>BYPL_EOD!AC57+BYPL_EOD!AD57</f>
        <v>6.37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0.22999999999999687</v>
      </c>
      <c r="P57">
        <v>11.713408169628936</v>
      </c>
      <c r="Q57">
        <v>6.4156844402868716</v>
      </c>
      <c r="R57">
        <v>0</v>
      </c>
      <c r="S57">
        <v>2.0848456501403176</v>
      </c>
      <c r="T57">
        <v>12.086061739943872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11.63</v>
      </c>
      <c r="J58">
        <f>BYPL_EOD!AC58+BYPL_EOD!AD58</f>
        <v>6.37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0.22999999999999687</v>
      </c>
      <c r="P58">
        <v>11.713408169628936</v>
      </c>
      <c r="Q58">
        <v>6.4156844402868716</v>
      </c>
      <c r="R58">
        <v>0</v>
      </c>
      <c r="S58">
        <v>2.0848456501403176</v>
      </c>
      <c r="T58">
        <v>12.086061739943872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11.63</v>
      </c>
      <c r="J59">
        <f>BYPL_EOD!AC59+BYPL_EOD!AD59</f>
        <v>6.37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0.22999999999999687</v>
      </c>
      <c r="P59">
        <v>11.713408169628936</v>
      </c>
      <c r="Q59">
        <v>6.4156844402868716</v>
      </c>
      <c r="R59">
        <v>0</v>
      </c>
      <c r="S59">
        <v>2.0848456501403176</v>
      </c>
      <c r="T59">
        <v>12.086061739943872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11.63</v>
      </c>
      <c r="J60">
        <f>BYPL_EOD!AC60+BYPL_EOD!AD60</f>
        <v>6.37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32.07</v>
      </c>
      <c r="O60" s="154">
        <f t="shared" si="1"/>
        <v>0.22999999999999687</v>
      </c>
      <c r="P60">
        <v>11.713408169628936</v>
      </c>
      <c r="Q60">
        <v>6.4156844402868716</v>
      </c>
      <c r="R60">
        <v>0</v>
      </c>
      <c r="S60">
        <v>2.0848456501403176</v>
      </c>
      <c r="T60">
        <v>12.086061739943872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0.22999999999999687</v>
      </c>
      <c r="P61">
        <v>11.713408169628936</v>
      </c>
      <c r="Q61">
        <v>6.4156844402868716</v>
      </c>
      <c r="R61">
        <v>0</v>
      </c>
      <c r="S61">
        <v>2.0848456501403176</v>
      </c>
      <c r="T61">
        <v>12.086061739943872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4.3</v>
      </c>
      <c r="J62">
        <f>BYPL_EOD!AC62+BYPL_EOD!AD62</f>
        <v>17.93</v>
      </c>
      <c r="K62">
        <f>MES_EOD!AC62+MES_EOD!AD62</f>
        <v>0</v>
      </c>
      <c r="L62">
        <f>NDMC_EOD!AC62+NDMC_EOD!AD62</f>
        <v>1.48</v>
      </c>
      <c r="M62">
        <f>TPDDL_EOD!AC62+TPDDL_EOD!AD62</f>
        <v>8.61</v>
      </c>
      <c r="N62">
        <f t="shared" si="0"/>
        <v>32.32</v>
      </c>
      <c r="O62" s="154">
        <f t="shared" si="1"/>
        <v>-2.0000000000003126E-2</v>
      </c>
      <c r="P62">
        <v>4.2973391089108901</v>
      </c>
      <c r="Q62">
        <v>17.918904702970295</v>
      </c>
      <c r="R62">
        <v>0</v>
      </c>
      <c r="S62">
        <v>1.4790841584158414</v>
      </c>
      <c r="T62">
        <v>8.6046720297029697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54"/>
      <c r="I63">
        <f>BRPL_EOD!AC63+BRPL_EOD!AD63</f>
        <v>11.63</v>
      </c>
      <c r="J63">
        <f>BYPL_EOD!AC63+BYPL_EOD!AD63</f>
        <v>6.37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32.07</v>
      </c>
      <c r="O63" s="154">
        <f t="shared" si="1"/>
        <v>0.22999999999999687</v>
      </c>
      <c r="P63">
        <v>11.713408169628936</v>
      </c>
      <c r="Q63">
        <v>6.4156844402868716</v>
      </c>
      <c r="R63">
        <v>0</v>
      </c>
      <c r="S63">
        <v>2.0848456501403176</v>
      </c>
      <c r="T63">
        <v>12.086061739943872</v>
      </c>
      <c r="U63" s="156">
        <f t="shared" si="2"/>
        <v>32.299999999999997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54"/>
      <c r="I64">
        <f>BRPL_EOD!AC64+BRPL_EOD!AD64</f>
        <v>11.63</v>
      </c>
      <c r="J64">
        <f>BYPL_EOD!AC64+BYPL_EOD!AD64</f>
        <v>6.37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32.07</v>
      </c>
      <c r="O64" s="154">
        <f t="shared" si="1"/>
        <v>0.22999999999999687</v>
      </c>
      <c r="P64">
        <v>11.713408169628936</v>
      </c>
      <c r="Q64">
        <v>6.4156844402868716</v>
      </c>
      <c r="R64">
        <v>0</v>
      </c>
      <c r="S64">
        <v>2.0848456501403176</v>
      </c>
      <c r="T64">
        <v>12.086061739943872</v>
      </c>
      <c r="U64" s="156">
        <f t="shared" si="2"/>
        <v>32.299999999999997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54"/>
      <c r="I65">
        <f>BRPL_EOD!AC65+BRPL_EOD!AD65</f>
        <v>4.3</v>
      </c>
      <c r="J65">
        <f>BYPL_EOD!AC65+BYPL_EOD!AD65</f>
        <v>17.93</v>
      </c>
      <c r="K65">
        <f>MES_EOD!AC65+MES_EOD!AD65</f>
        <v>0</v>
      </c>
      <c r="L65">
        <f>NDMC_EOD!AC65+NDMC_EOD!AD65</f>
        <v>1.48</v>
      </c>
      <c r="M65">
        <f>TPDDL_EOD!AC65+TPDDL_EOD!AD65</f>
        <v>8.61</v>
      </c>
      <c r="N65">
        <f t="shared" si="0"/>
        <v>32.32</v>
      </c>
      <c r="O65" s="154">
        <f t="shared" si="1"/>
        <v>-2.0000000000003126E-2</v>
      </c>
      <c r="P65">
        <v>4.2973391089108901</v>
      </c>
      <c r="Q65">
        <v>17.918904702970295</v>
      </c>
      <c r="R65">
        <v>0</v>
      </c>
      <c r="S65">
        <v>1.4790841584158414</v>
      </c>
      <c r="T65">
        <v>8.6046720297029697</v>
      </c>
      <c r="U65" s="156">
        <f t="shared" si="2"/>
        <v>32.299999999999997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54"/>
      <c r="I66">
        <f>BRPL_EOD!AC66+BRPL_EOD!AD66</f>
        <v>4.3</v>
      </c>
      <c r="J66">
        <f>BYPL_EOD!AC66+BYPL_EOD!AD66</f>
        <v>17.93</v>
      </c>
      <c r="K66">
        <f>MES_EOD!AC66+MES_EOD!AD66</f>
        <v>0</v>
      </c>
      <c r="L66">
        <f>NDMC_EOD!AC66+NDMC_EOD!AD66</f>
        <v>1.48</v>
      </c>
      <c r="M66">
        <f>TPDDL_EOD!AC66+TPDDL_EOD!AD66</f>
        <v>8.61</v>
      </c>
      <c r="N66">
        <f t="shared" si="0"/>
        <v>32.32</v>
      </c>
      <c r="O66" s="154">
        <f t="shared" si="1"/>
        <v>-2.0000000000003126E-2</v>
      </c>
      <c r="P66">
        <v>4.2973391089108901</v>
      </c>
      <c r="Q66">
        <v>17.918904702970295</v>
      </c>
      <c r="R66">
        <v>0</v>
      </c>
      <c r="S66">
        <v>1.4790841584158414</v>
      </c>
      <c r="T66">
        <v>8.6046720297029697</v>
      </c>
      <c r="U66" s="156">
        <f t="shared" si="2"/>
        <v>32.299999999999997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54"/>
      <c r="I67">
        <f>BRPL_EOD!AC67+BRPL_EOD!AD67</f>
        <v>5.09</v>
      </c>
      <c r="J67">
        <f>BYPL_EOD!AC67+BYPL_EOD!AD67</f>
        <v>4.24</v>
      </c>
      <c r="K67">
        <f>MES_EOD!AC67+MES_EOD!AD67</f>
        <v>0</v>
      </c>
      <c r="L67">
        <f>NDMC_EOD!AC67+NDMC_EOD!AD67</f>
        <v>1.75</v>
      </c>
      <c r="M67">
        <f>TPDDL_EOD!AC67+TPDDL_EOD!AD67</f>
        <v>21.13</v>
      </c>
      <c r="N67">
        <f t="shared" ref="N67:N98" si="6">SUM(I67:M67)</f>
        <v>32.21</v>
      </c>
      <c r="O67" s="154">
        <f t="shared" ref="O67:O98" si="7">G67-N67</f>
        <v>8.9999999999996305E-2</v>
      </c>
      <c r="P67">
        <v>5.1042222912139081</v>
      </c>
      <c r="Q67">
        <v>4.2518472524060851</v>
      </c>
      <c r="R67">
        <v>0</v>
      </c>
      <c r="S67">
        <v>1.7548897857808132</v>
      </c>
      <c r="T67">
        <v>21.189040670599191</v>
      </c>
      <c r="U67" s="156">
        <f t="shared" ref="U67:U98" si="8">SUM(P67:T67)</f>
        <v>32.299999999999997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32.209999999999994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32.209999999999994</v>
      </c>
      <c r="H68" s="154"/>
      <c r="I68">
        <f>BRPL_EOD!AC68+BRPL_EOD!AD68</f>
        <v>5.64</v>
      </c>
      <c r="J68">
        <f>BYPL_EOD!AC68+BYPL_EOD!AD68</f>
        <v>4.7</v>
      </c>
      <c r="K68">
        <f>MES_EOD!AC68+MES_EOD!AD68</f>
        <v>0</v>
      </c>
      <c r="L68">
        <f>NDMC_EOD!AC68+NDMC_EOD!AD68</f>
        <v>1.94</v>
      </c>
      <c r="M68">
        <f>TPDDL_EOD!AC68+TPDDL_EOD!AD68</f>
        <v>19.850000000000001</v>
      </c>
      <c r="N68">
        <f t="shared" si="6"/>
        <v>32.130000000000003</v>
      </c>
      <c r="O68" s="154">
        <f t="shared" si="7"/>
        <v>7.9999999999991189E-2</v>
      </c>
      <c r="P68">
        <v>5.6540429505135368</v>
      </c>
      <c r="Q68">
        <v>4.7117024587612812</v>
      </c>
      <c r="R68">
        <v>0</v>
      </c>
      <c r="S68">
        <v>1.9448303765950818</v>
      </c>
      <c r="T68">
        <v>19.899424214130093</v>
      </c>
      <c r="U68" s="156">
        <f t="shared" si="8"/>
        <v>32.209999999999994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54"/>
      <c r="I69">
        <f>BRPL_EOD!AC69+BRPL_EOD!AD69</f>
        <v>5.64</v>
      </c>
      <c r="J69">
        <f>BYPL_EOD!AC69+BYPL_EOD!AD69</f>
        <v>4.7</v>
      </c>
      <c r="K69">
        <f>MES_EOD!AC69+MES_EOD!AD69</f>
        <v>0</v>
      </c>
      <c r="L69">
        <f>NDMC_EOD!AC69+NDMC_EOD!AD69</f>
        <v>1.94</v>
      </c>
      <c r="M69">
        <f>TPDDL_EOD!AC69+TPDDL_EOD!AD69</f>
        <v>19.850000000000001</v>
      </c>
      <c r="N69">
        <f t="shared" si="6"/>
        <v>32.130000000000003</v>
      </c>
      <c r="O69" s="154">
        <f t="shared" si="7"/>
        <v>0.1699999999999946</v>
      </c>
      <c r="P69">
        <v>5.6698412698412683</v>
      </c>
      <c r="Q69">
        <v>4.7248677248677247</v>
      </c>
      <c r="R69">
        <v>0</v>
      </c>
      <c r="S69">
        <v>1.9502645502645499</v>
      </c>
      <c r="T69">
        <v>19.955026455026452</v>
      </c>
      <c r="U69" s="156">
        <f t="shared" si="8"/>
        <v>32.299999999999997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54"/>
      <c r="I70">
        <f>BRPL_EOD!AC70+BRPL_EOD!AD70</f>
        <v>3.59</v>
      </c>
      <c r="J70">
        <f>BYPL_EOD!AC70+BYPL_EOD!AD70</f>
        <v>14.96</v>
      </c>
      <c r="K70">
        <f>MES_EOD!AC70+MES_EOD!AD70</f>
        <v>0</v>
      </c>
      <c r="L70">
        <f>NDMC_EOD!AC70+NDMC_EOD!AD70</f>
        <v>1.24</v>
      </c>
      <c r="M70">
        <f>TPDDL_EOD!AC70+TPDDL_EOD!AD70</f>
        <v>12.65</v>
      </c>
      <c r="N70">
        <f t="shared" si="6"/>
        <v>32.44</v>
      </c>
      <c r="O70" s="154">
        <f t="shared" si="7"/>
        <v>-0.14000000000000057</v>
      </c>
      <c r="P70">
        <v>3.5745067817509244</v>
      </c>
      <c r="Q70">
        <v>14.895437731196054</v>
      </c>
      <c r="R70">
        <v>0</v>
      </c>
      <c r="S70">
        <v>1.2346485819975339</v>
      </c>
      <c r="T70">
        <v>12.595406905055487</v>
      </c>
      <c r="U70" s="156">
        <f t="shared" si="8"/>
        <v>32.299999999999997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54"/>
      <c r="I71">
        <f>BRPL_EOD!AC71+BRPL_EOD!AD71</f>
        <v>5.64</v>
      </c>
      <c r="J71">
        <f>BYPL_EOD!AC71+BYPL_EOD!AD71</f>
        <v>4.7</v>
      </c>
      <c r="K71">
        <f>MES_EOD!AC71+MES_EOD!AD71</f>
        <v>0</v>
      </c>
      <c r="L71">
        <f>NDMC_EOD!AC71+NDMC_EOD!AD71</f>
        <v>1.94</v>
      </c>
      <c r="M71">
        <f>TPDDL_EOD!AC71+TPDDL_EOD!AD71</f>
        <v>19.850000000000001</v>
      </c>
      <c r="N71">
        <f t="shared" si="6"/>
        <v>32.130000000000003</v>
      </c>
      <c r="O71" s="154">
        <f t="shared" si="7"/>
        <v>0.1699999999999946</v>
      </c>
      <c r="P71">
        <v>5.6698412698412683</v>
      </c>
      <c r="Q71">
        <v>4.7248677248677247</v>
      </c>
      <c r="R71">
        <v>0</v>
      </c>
      <c r="S71">
        <v>1.9502645502645499</v>
      </c>
      <c r="T71">
        <v>19.955026455026452</v>
      </c>
      <c r="U71" s="156">
        <f t="shared" si="8"/>
        <v>32.299999999999997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54"/>
      <c r="I72">
        <f>BRPL_EOD!AC72+BRPL_EOD!AD72</f>
        <v>5.64</v>
      </c>
      <c r="J72">
        <f>BYPL_EOD!AC72+BYPL_EOD!AD72</f>
        <v>4.7</v>
      </c>
      <c r="K72">
        <f>MES_EOD!AC72+MES_EOD!AD72</f>
        <v>0</v>
      </c>
      <c r="L72">
        <f>NDMC_EOD!AC72+NDMC_EOD!AD72</f>
        <v>1.94</v>
      </c>
      <c r="M72">
        <f>TPDDL_EOD!AC72+TPDDL_EOD!AD72</f>
        <v>19.850000000000001</v>
      </c>
      <c r="N72">
        <f t="shared" si="6"/>
        <v>32.130000000000003</v>
      </c>
      <c r="O72" s="154">
        <f t="shared" si="7"/>
        <v>0.1699999999999946</v>
      </c>
      <c r="P72">
        <v>5.6698412698412683</v>
      </c>
      <c r="Q72">
        <v>4.7248677248677247</v>
      </c>
      <c r="R72">
        <v>0</v>
      </c>
      <c r="S72">
        <v>1.9502645502645499</v>
      </c>
      <c r="T72">
        <v>19.955026455026452</v>
      </c>
      <c r="U72" s="156">
        <f t="shared" si="8"/>
        <v>32.299999999999997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32.299999999999997</v>
      </c>
      <c r="E73">
        <f>GT!N73</f>
        <v>0</v>
      </c>
      <c r="F73">
        <f t="shared" si="10"/>
        <v>84</v>
      </c>
      <c r="G73">
        <f t="shared" si="11"/>
        <v>32.299999999999997</v>
      </c>
      <c r="H73" s="154"/>
      <c r="I73">
        <f>BRPL_EOD!AC73+BRPL_EOD!AD73</f>
        <v>9.69</v>
      </c>
      <c r="J73">
        <f>BYPL_EOD!AC73+BYPL_EOD!AD73</f>
        <v>5.31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15</v>
      </c>
      <c r="N73">
        <f t="shared" si="6"/>
        <v>32.07</v>
      </c>
      <c r="O73" s="154">
        <f t="shared" si="7"/>
        <v>0.22999999999999687</v>
      </c>
      <c r="P73">
        <v>9.7594948550046752</v>
      </c>
      <c r="Q73">
        <v>5.3480823199251626</v>
      </c>
      <c r="R73">
        <v>0</v>
      </c>
      <c r="S73">
        <v>2.0848456501403176</v>
      </c>
      <c r="T73">
        <v>15.107577174929839</v>
      </c>
      <c r="U73" s="156">
        <f t="shared" si="8"/>
        <v>32.29999999999999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32.299999999999997</v>
      </c>
      <c r="E74">
        <f>GT!N74</f>
        <v>0</v>
      </c>
      <c r="F74">
        <f t="shared" si="10"/>
        <v>84</v>
      </c>
      <c r="G74">
        <f t="shared" si="11"/>
        <v>32.299999999999997</v>
      </c>
      <c r="H74" s="154"/>
      <c r="I74">
        <f>BRPL_EOD!AC74+BRPL_EOD!AD74</f>
        <v>9.69</v>
      </c>
      <c r="J74">
        <f>BYPL_EOD!AC74+BYPL_EOD!AD74</f>
        <v>5.31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15</v>
      </c>
      <c r="N74">
        <f t="shared" si="6"/>
        <v>32.07</v>
      </c>
      <c r="O74" s="154">
        <f t="shared" si="7"/>
        <v>0.22999999999999687</v>
      </c>
      <c r="P74">
        <v>9.7594948550046752</v>
      </c>
      <c r="Q74">
        <v>5.3480823199251626</v>
      </c>
      <c r="R74">
        <v>0</v>
      </c>
      <c r="S74">
        <v>2.0848456501403176</v>
      </c>
      <c r="T74">
        <v>15.107577174929839</v>
      </c>
      <c r="U74" s="156">
        <f t="shared" si="8"/>
        <v>32.29999999999999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9.69</v>
      </c>
      <c r="J75">
        <f>BYPL_EOD!AC75+BYPL_EOD!AD75</f>
        <v>5.31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15</v>
      </c>
      <c r="N75">
        <f t="shared" si="6"/>
        <v>32.07</v>
      </c>
      <c r="O75" s="154">
        <f t="shared" si="7"/>
        <v>0.53000000000000114</v>
      </c>
      <c r="P75">
        <v>9.8501403180542564</v>
      </c>
      <c r="Q75">
        <v>5.3977549111318988</v>
      </c>
      <c r="R75">
        <v>0</v>
      </c>
      <c r="S75">
        <v>2.1042095416276894</v>
      </c>
      <c r="T75">
        <v>15.247895229186156</v>
      </c>
      <c r="U75" s="156">
        <f t="shared" si="8"/>
        <v>32.6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9.69</v>
      </c>
      <c r="J76">
        <f>BYPL_EOD!AC76+BYPL_EOD!AD76</f>
        <v>5.31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15</v>
      </c>
      <c r="N76">
        <f t="shared" si="6"/>
        <v>32.07</v>
      </c>
      <c r="O76" s="154">
        <f t="shared" si="7"/>
        <v>0.53000000000000114</v>
      </c>
      <c r="P76">
        <v>9.8501403180542564</v>
      </c>
      <c r="Q76">
        <v>5.3977549111318988</v>
      </c>
      <c r="R76">
        <v>0</v>
      </c>
      <c r="S76">
        <v>2.1042095416276894</v>
      </c>
      <c r="T76">
        <v>15.247895229186156</v>
      </c>
      <c r="U76" s="156">
        <f t="shared" si="8"/>
        <v>32.6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9.69</v>
      </c>
      <c r="J77">
        <f>BYPL_EOD!AC77+BYPL_EOD!AD77</f>
        <v>5.31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15</v>
      </c>
      <c r="N77">
        <f t="shared" si="6"/>
        <v>32.07</v>
      </c>
      <c r="O77" s="154">
        <f t="shared" si="7"/>
        <v>0.53000000000000114</v>
      </c>
      <c r="P77">
        <v>9.8501403180542564</v>
      </c>
      <c r="Q77">
        <v>5.3977549111318988</v>
      </c>
      <c r="R77">
        <v>0</v>
      </c>
      <c r="S77">
        <v>2.1042095416276894</v>
      </c>
      <c r="T77">
        <v>15.247895229186156</v>
      </c>
      <c r="U77" s="156">
        <f t="shared" si="8"/>
        <v>32.6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10.34</v>
      </c>
      <c r="J78">
        <f>BYPL_EOD!AC78+BYPL_EOD!AD78</f>
        <v>5.66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15</v>
      </c>
      <c r="N78">
        <f t="shared" si="6"/>
        <v>33.07</v>
      </c>
      <c r="O78" s="154">
        <f t="shared" si="7"/>
        <v>0.53000000000000114</v>
      </c>
      <c r="P78">
        <v>10.505715149682493</v>
      </c>
      <c r="Q78">
        <v>5.7507106138494111</v>
      </c>
      <c r="R78">
        <v>0</v>
      </c>
      <c r="S78">
        <v>2.1031750831569398</v>
      </c>
      <c r="T78">
        <v>15.240399153311159</v>
      </c>
      <c r="U78" s="156">
        <f t="shared" si="8"/>
        <v>33.600000000000009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10.34</v>
      </c>
      <c r="J79">
        <f>BYPL_EOD!AC79+BYPL_EOD!AD79</f>
        <v>5.66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15</v>
      </c>
      <c r="N79">
        <f t="shared" si="6"/>
        <v>33.07</v>
      </c>
      <c r="O79" s="154">
        <f t="shared" si="7"/>
        <v>0.53000000000000114</v>
      </c>
      <c r="P79">
        <v>10.505715149682493</v>
      </c>
      <c r="Q79">
        <v>5.7507106138494111</v>
      </c>
      <c r="R79">
        <v>0</v>
      </c>
      <c r="S79">
        <v>2.1031750831569398</v>
      </c>
      <c r="T79">
        <v>15.240399153311159</v>
      </c>
      <c r="U79" s="156">
        <f t="shared" si="8"/>
        <v>33.600000000000009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10.34</v>
      </c>
      <c r="J80">
        <f>BYPL_EOD!AC80+BYPL_EOD!AD80</f>
        <v>5.66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15</v>
      </c>
      <c r="N80">
        <f t="shared" si="6"/>
        <v>33.07</v>
      </c>
      <c r="O80" s="154">
        <f t="shared" si="7"/>
        <v>0.53000000000000114</v>
      </c>
      <c r="P80">
        <v>10.505715149682493</v>
      </c>
      <c r="Q80">
        <v>5.7507106138494111</v>
      </c>
      <c r="R80">
        <v>0</v>
      </c>
      <c r="S80">
        <v>2.1031750831569398</v>
      </c>
      <c r="T80">
        <v>15.240399153311159</v>
      </c>
      <c r="U80" s="156">
        <f t="shared" si="8"/>
        <v>33.600000000000009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10.34</v>
      </c>
      <c r="J81">
        <f>BYPL_EOD!AC81+BYPL_EOD!AD81</f>
        <v>5.66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15</v>
      </c>
      <c r="N81">
        <f t="shared" si="6"/>
        <v>33.07</v>
      </c>
      <c r="O81" s="154">
        <f t="shared" si="7"/>
        <v>0.53000000000000114</v>
      </c>
      <c r="P81">
        <v>10.505715149682493</v>
      </c>
      <c r="Q81">
        <v>5.7507106138494111</v>
      </c>
      <c r="R81">
        <v>0</v>
      </c>
      <c r="S81">
        <v>2.1031750831569398</v>
      </c>
      <c r="T81">
        <v>15.240399153311159</v>
      </c>
      <c r="U81" s="156">
        <f t="shared" si="8"/>
        <v>33.600000000000009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10.34</v>
      </c>
      <c r="J82">
        <f>BYPL_EOD!AC82+BYPL_EOD!AD82</f>
        <v>5.66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15</v>
      </c>
      <c r="N82">
        <f t="shared" si="6"/>
        <v>33.07</v>
      </c>
      <c r="O82" s="154">
        <f t="shared" si="7"/>
        <v>0.53000000000000114</v>
      </c>
      <c r="P82">
        <v>10.505715149682493</v>
      </c>
      <c r="Q82">
        <v>5.7507106138494111</v>
      </c>
      <c r="R82">
        <v>0</v>
      </c>
      <c r="S82">
        <v>2.1031750831569398</v>
      </c>
      <c r="T82">
        <v>15.240399153311159</v>
      </c>
      <c r="U82" s="156">
        <f t="shared" si="8"/>
        <v>33.600000000000009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10.34</v>
      </c>
      <c r="J83">
        <f>BYPL_EOD!AC83+BYPL_EOD!AD83</f>
        <v>5.66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15</v>
      </c>
      <c r="N83">
        <f t="shared" si="6"/>
        <v>33.07</v>
      </c>
      <c r="O83" s="154">
        <f t="shared" si="7"/>
        <v>0.53000000000000114</v>
      </c>
      <c r="P83">
        <v>10.505715149682493</v>
      </c>
      <c r="Q83">
        <v>5.7507106138494111</v>
      </c>
      <c r="R83">
        <v>0</v>
      </c>
      <c r="S83">
        <v>2.1031750831569398</v>
      </c>
      <c r="T83">
        <v>15.240399153311159</v>
      </c>
      <c r="U83" s="156">
        <f t="shared" si="8"/>
        <v>33.600000000000009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5.24</v>
      </c>
      <c r="J84">
        <f>BYPL_EOD!AC84+BYPL_EOD!AD84</f>
        <v>4.37</v>
      </c>
      <c r="K84">
        <f>MES_EOD!AC84+MES_EOD!AD84</f>
        <v>0</v>
      </c>
      <c r="L84">
        <f>NDMC_EOD!AC84+NDMC_EOD!AD84</f>
        <v>1.81</v>
      </c>
      <c r="M84">
        <f>TPDDL_EOD!AC84+TPDDL_EOD!AD84</f>
        <v>21.77</v>
      </c>
      <c r="N84">
        <f t="shared" si="6"/>
        <v>33.19</v>
      </c>
      <c r="O84" s="154">
        <f t="shared" si="7"/>
        <v>0.41000000000000369</v>
      </c>
      <c r="P84">
        <v>5.3047303404639958</v>
      </c>
      <c r="Q84">
        <v>4.423983127448027</v>
      </c>
      <c r="R84">
        <v>0</v>
      </c>
      <c r="S84">
        <v>1.8323591443205787</v>
      </c>
      <c r="T84">
        <v>22.038927387767401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5.24</v>
      </c>
      <c r="J85">
        <f>BYPL_EOD!AC85+BYPL_EOD!AD85</f>
        <v>4.37</v>
      </c>
      <c r="K85">
        <f>MES_EOD!AC85+MES_EOD!AD85</f>
        <v>0</v>
      </c>
      <c r="L85">
        <f>NDMC_EOD!AC85+NDMC_EOD!AD85</f>
        <v>1.81</v>
      </c>
      <c r="M85">
        <f>TPDDL_EOD!AC85+TPDDL_EOD!AD85</f>
        <v>21.77</v>
      </c>
      <c r="N85">
        <f t="shared" si="6"/>
        <v>33.19</v>
      </c>
      <c r="O85" s="154">
        <f t="shared" si="7"/>
        <v>0.41000000000000369</v>
      </c>
      <c r="P85">
        <v>5.3047303404639958</v>
      </c>
      <c r="Q85">
        <v>4.423983127448027</v>
      </c>
      <c r="R85">
        <v>0</v>
      </c>
      <c r="S85">
        <v>1.8323591443205787</v>
      </c>
      <c r="T85">
        <v>22.038927387767401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5.24</v>
      </c>
      <c r="J86">
        <f>BYPL_EOD!AC86+BYPL_EOD!AD86</f>
        <v>4.37</v>
      </c>
      <c r="K86">
        <f>MES_EOD!AC86+MES_EOD!AD86</f>
        <v>0</v>
      </c>
      <c r="L86">
        <f>NDMC_EOD!AC86+NDMC_EOD!AD86</f>
        <v>1.81</v>
      </c>
      <c r="M86">
        <f>TPDDL_EOD!AC86+TPDDL_EOD!AD86</f>
        <v>21.77</v>
      </c>
      <c r="N86">
        <f t="shared" si="6"/>
        <v>33.19</v>
      </c>
      <c r="O86" s="154">
        <f t="shared" si="7"/>
        <v>0.41000000000000369</v>
      </c>
      <c r="P86">
        <v>5.3047303404639958</v>
      </c>
      <c r="Q86">
        <v>4.423983127448027</v>
      </c>
      <c r="R86">
        <v>0</v>
      </c>
      <c r="S86">
        <v>1.8323591443205787</v>
      </c>
      <c r="T86">
        <v>22.038927387767401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33.6</v>
      </c>
      <c r="E87">
        <f>GT!N87</f>
        <v>0</v>
      </c>
      <c r="F87">
        <f t="shared" si="10"/>
        <v>84</v>
      </c>
      <c r="G87">
        <f t="shared" si="11"/>
        <v>33.6</v>
      </c>
      <c r="H87" s="154"/>
      <c r="I87">
        <f>BRPL_EOD!AC87+BRPL_EOD!AD87</f>
        <v>5.24</v>
      </c>
      <c r="J87">
        <f>BYPL_EOD!AC87+BYPL_EOD!AD87</f>
        <v>4.37</v>
      </c>
      <c r="K87">
        <f>MES_EOD!AC87+MES_EOD!AD87</f>
        <v>0</v>
      </c>
      <c r="L87">
        <f>NDMC_EOD!AC87+NDMC_EOD!AD87</f>
        <v>1.81</v>
      </c>
      <c r="M87">
        <f>TPDDL_EOD!AC87+TPDDL_EOD!AD87</f>
        <v>21.77</v>
      </c>
      <c r="N87">
        <f t="shared" si="6"/>
        <v>33.19</v>
      </c>
      <c r="O87" s="154">
        <f t="shared" si="7"/>
        <v>0.41000000000000369</v>
      </c>
      <c r="P87">
        <v>5.3047303404639958</v>
      </c>
      <c r="Q87">
        <v>4.423983127448027</v>
      </c>
      <c r="R87">
        <v>0</v>
      </c>
      <c r="S87">
        <v>1.8323591443205787</v>
      </c>
      <c r="T87">
        <v>22.038927387767401</v>
      </c>
      <c r="U87" s="156">
        <f t="shared" si="8"/>
        <v>33.6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54"/>
      <c r="I88">
        <f>BRPL_EOD!AC88+BRPL_EOD!AD88</f>
        <v>5.24</v>
      </c>
      <c r="J88">
        <f>BYPL_EOD!AC88+BYPL_EOD!AD88</f>
        <v>4.37</v>
      </c>
      <c r="K88">
        <f>MES_EOD!AC88+MES_EOD!AD88</f>
        <v>0</v>
      </c>
      <c r="L88">
        <f>NDMC_EOD!AC88+NDMC_EOD!AD88</f>
        <v>1.81</v>
      </c>
      <c r="M88">
        <f>TPDDL_EOD!AC88+TPDDL_EOD!AD88</f>
        <v>21.77</v>
      </c>
      <c r="N88">
        <f t="shared" si="6"/>
        <v>33.19</v>
      </c>
      <c r="O88" s="154">
        <f t="shared" si="7"/>
        <v>0.41000000000000369</v>
      </c>
      <c r="P88">
        <v>5.3047303404639958</v>
      </c>
      <c r="Q88">
        <v>4.423983127448027</v>
      </c>
      <c r="R88">
        <v>0</v>
      </c>
      <c r="S88">
        <v>1.8323591443205787</v>
      </c>
      <c r="T88">
        <v>22.038927387767401</v>
      </c>
      <c r="U88" s="156">
        <f t="shared" si="8"/>
        <v>33.6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54"/>
      <c r="I89">
        <f>BRPL_EOD!AC89+BRPL_EOD!AD89</f>
        <v>5.24</v>
      </c>
      <c r="J89">
        <f>BYPL_EOD!AC89+BYPL_EOD!AD89</f>
        <v>4.37</v>
      </c>
      <c r="K89">
        <f>MES_EOD!AC89+MES_EOD!AD89</f>
        <v>0</v>
      </c>
      <c r="L89">
        <f>NDMC_EOD!AC89+NDMC_EOD!AD89</f>
        <v>1.81</v>
      </c>
      <c r="M89">
        <f>TPDDL_EOD!AC89+TPDDL_EOD!AD89</f>
        <v>21.77</v>
      </c>
      <c r="N89">
        <f t="shared" si="6"/>
        <v>33.19</v>
      </c>
      <c r="O89" s="154">
        <f t="shared" si="7"/>
        <v>0.41000000000000369</v>
      </c>
      <c r="P89">
        <v>5.3047303404639958</v>
      </c>
      <c r="Q89">
        <v>4.423983127448027</v>
      </c>
      <c r="R89">
        <v>0</v>
      </c>
      <c r="S89">
        <v>1.8323591443205787</v>
      </c>
      <c r="T89">
        <v>22.038927387767401</v>
      </c>
      <c r="U89" s="156">
        <f t="shared" si="8"/>
        <v>33.6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5.4</v>
      </c>
      <c r="J90">
        <f>BYPL_EOD!AC90+BYPL_EOD!AD90</f>
        <v>4.5</v>
      </c>
      <c r="K90">
        <f>MES_EOD!AC90+MES_EOD!AD90</f>
        <v>0</v>
      </c>
      <c r="L90">
        <f>NDMC_EOD!AC90+NDMC_EOD!AD90</f>
        <v>1.86</v>
      </c>
      <c r="M90">
        <f>TPDDL_EOD!AC90+TPDDL_EOD!AD90</f>
        <v>22.41</v>
      </c>
      <c r="N90">
        <f t="shared" si="6"/>
        <v>34.17</v>
      </c>
      <c r="O90" s="154">
        <f t="shared" si="7"/>
        <v>0.42999999999999972</v>
      </c>
      <c r="P90">
        <v>5.4679543459174722</v>
      </c>
      <c r="Q90">
        <v>4.5566286215978931</v>
      </c>
      <c r="R90">
        <v>0</v>
      </c>
      <c r="S90">
        <v>1.8834064969271291</v>
      </c>
      <c r="T90">
        <v>22.692010535557507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5.4</v>
      </c>
      <c r="J91">
        <f>BYPL_EOD!AC91+BYPL_EOD!AD91</f>
        <v>4.5</v>
      </c>
      <c r="K91">
        <f>MES_EOD!AC91+MES_EOD!AD91</f>
        <v>0</v>
      </c>
      <c r="L91">
        <f>NDMC_EOD!AC91+NDMC_EOD!AD91</f>
        <v>1.86</v>
      </c>
      <c r="M91">
        <f>TPDDL_EOD!AC91+TPDDL_EOD!AD91</f>
        <v>22.41</v>
      </c>
      <c r="N91">
        <f t="shared" si="6"/>
        <v>34.17</v>
      </c>
      <c r="O91" s="154">
        <f t="shared" si="7"/>
        <v>0.42999999999999972</v>
      </c>
      <c r="P91">
        <v>5.4679543459174722</v>
      </c>
      <c r="Q91">
        <v>4.5566286215978931</v>
      </c>
      <c r="R91">
        <v>0</v>
      </c>
      <c r="S91">
        <v>1.8834064969271291</v>
      </c>
      <c r="T91">
        <v>22.692010535557507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5.4</v>
      </c>
      <c r="J92">
        <f>BYPL_EOD!AC92+BYPL_EOD!AD92</f>
        <v>4.5</v>
      </c>
      <c r="K92">
        <f>MES_EOD!AC92+MES_EOD!AD92</f>
        <v>0</v>
      </c>
      <c r="L92">
        <f>NDMC_EOD!AC92+NDMC_EOD!AD92</f>
        <v>1.86</v>
      </c>
      <c r="M92">
        <f>TPDDL_EOD!AC92+TPDDL_EOD!AD92</f>
        <v>22.41</v>
      </c>
      <c r="N92">
        <f t="shared" si="6"/>
        <v>34.17</v>
      </c>
      <c r="O92" s="154">
        <f t="shared" si="7"/>
        <v>0.42999999999999972</v>
      </c>
      <c r="P92">
        <v>5.4679543459174722</v>
      </c>
      <c r="Q92">
        <v>4.5566286215978931</v>
      </c>
      <c r="R92">
        <v>0</v>
      </c>
      <c r="S92">
        <v>1.8834064969271291</v>
      </c>
      <c r="T92">
        <v>22.692010535557507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5.4</v>
      </c>
      <c r="J93">
        <f>BYPL_EOD!AC93+BYPL_EOD!AD93</f>
        <v>4.5</v>
      </c>
      <c r="K93">
        <f>MES_EOD!AC93+MES_EOD!AD93</f>
        <v>0</v>
      </c>
      <c r="L93">
        <f>NDMC_EOD!AC93+NDMC_EOD!AD93</f>
        <v>1.86</v>
      </c>
      <c r="M93">
        <f>TPDDL_EOD!AC93+TPDDL_EOD!AD93</f>
        <v>22.41</v>
      </c>
      <c r="N93">
        <f t="shared" si="6"/>
        <v>34.17</v>
      </c>
      <c r="O93" s="154">
        <f t="shared" si="7"/>
        <v>0.42999999999999972</v>
      </c>
      <c r="P93">
        <v>5.4679543459174722</v>
      </c>
      <c r="Q93">
        <v>4.5566286215978931</v>
      </c>
      <c r="R93">
        <v>0</v>
      </c>
      <c r="S93">
        <v>1.8834064969271291</v>
      </c>
      <c r="T93">
        <v>22.692010535557507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5.4</v>
      </c>
      <c r="J94">
        <f>BYPL_EOD!AC94+BYPL_EOD!AD94</f>
        <v>4.5</v>
      </c>
      <c r="K94">
        <f>MES_EOD!AC94+MES_EOD!AD94</f>
        <v>0</v>
      </c>
      <c r="L94">
        <f>NDMC_EOD!AC94+NDMC_EOD!AD94</f>
        <v>1.86</v>
      </c>
      <c r="M94">
        <f>TPDDL_EOD!AC94+TPDDL_EOD!AD94</f>
        <v>22.41</v>
      </c>
      <c r="N94">
        <f t="shared" si="6"/>
        <v>34.17</v>
      </c>
      <c r="O94" s="154">
        <f t="shared" si="7"/>
        <v>0.42999999999999972</v>
      </c>
      <c r="P94">
        <v>5.4679543459174722</v>
      </c>
      <c r="Q94">
        <v>4.5566286215978931</v>
      </c>
      <c r="R94">
        <v>0</v>
      </c>
      <c r="S94">
        <v>1.8834064969271291</v>
      </c>
      <c r="T94">
        <v>22.692010535557507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5.4</v>
      </c>
      <c r="J95">
        <f>BYPL_EOD!AC95+BYPL_EOD!AD95</f>
        <v>4.5</v>
      </c>
      <c r="K95">
        <f>MES_EOD!AC95+MES_EOD!AD95</f>
        <v>0</v>
      </c>
      <c r="L95">
        <f>NDMC_EOD!AC95+NDMC_EOD!AD95</f>
        <v>1.86</v>
      </c>
      <c r="M95">
        <f>TPDDL_EOD!AC95+TPDDL_EOD!AD95</f>
        <v>22.41</v>
      </c>
      <c r="N95">
        <f t="shared" si="6"/>
        <v>34.17</v>
      </c>
      <c r="O95" s="154">
        <f t="shared" si="7"/>
        <v>0.42999999999999972</v>
      </c>
      <c r="P95">
        <v>5.4679543459174722</v>
      </c>
      <c r="Q95">
        <v>4.5566286215978931</v>
      </c>
      <c r="R95">
        <v>0</v>
      </c>
      <c r="S95">
        <v>1.8834064969271291</v>
      </c>
      <c r="T95">
        <v>22.692010535557507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5.4</v>
      </c>
      <c r="J96">
        <f>BYPL_EOD!AC96+BYPL_EOD!AD96</f>
        <v>4.5</v>
      </c>
      <c r="K96">
        <f>MES_EOD!AC96+MES_EOD!AD96</f>
        <v>0</v>
      </c>
      <c r="L96">
        <f>NDMC_EOD!AC96+NDMC_EOD!AD96</f>
        <v>1.86</v>
      </c>
      <c r="M96">
        <f>TPDDL_EOD!AC96+TPDDL_EOD!AD96</f>
        <v>22.41</v>
      </c>
      <c r="N96">
        <f t="shared" si="6"/>
        <v>34.17</v>
      </c>
      <c r="O96" s="154">
        <f t="shared" si="7"/>
        <v>0.42999999999999972</v>
      </c>
      <c r="P96">
        <v>5.4679543459174722</v>
      </c>
      <c r="Q96">
        <v>4.5566286215978931</v>
      </c>
      <c r="R96">
        <v>0</v>
      </c>
      <c r="S96">
        <v>1.8834064969271291</v>
      </c>
      <c r="T96">
        <v>22.692010535557507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5.4</v>
      </c>
      <c r="J97">
        <f>BYPL_EOD!AC97+BYPL_EOD!AD97</f>
        <v>4.5</v>
      </c>
      <c r="K97">
        <f>MES_EOD!AC97+MES_EOD!AD97</f>
        <v>0</v>
      </c>
      <c r="L97">
        <f>NDMC_EOD!AC97+NDMC_EOD!AD97</f>
        <v>1.86</v>
      </c>
      <c r="M97">
        <f>TPDDL_EOD!AC97+TPDDL_EOD!AD97</f>
        <v>22.41</v>
      </c>
      <c r="N97">
        <f t="shared" si="6"/>
        <v>34.17</v>
      </c>
      <c r="O97" s="154">
        <f t="shared" si="7"/>
        <v>0.42999999999999972</v>
      </c>
      <c r="P97">
        <v>5.4679543459174722</v>
      </c>
      <c r="Q97">
        <v>4.5566286215978931</v>
      </c>
      <c r="R97">
        <v>0</v>
      </c>
      <c r="S97">
        <v>1.8834064969271291</v>
      </c>
      <c r="T97">
        <v>22.692010535557507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5.4</v>
      </c>
      <c r="J98">
        <f>BYPL_EOD!AC98+BYPL_EOD!AD98</f>
        <v>4.5</v>
      </c>
      <c r="K98">
        <f>MES_EOD!AC98+MES_EOD!AD98</f>
        <v>0</v>
      </c>
      <c r="L98">
        <f>NDMC_EOD!AC98+NDMC_EOD!AD98</f>
        <v>1.86</v>
      </c>
      <c r="M98">
        <f>TPDDL_EOD!AC98+TPDDL_EOD!AD98</f>
        <v>22.41</v>
      </c>
      <c r="N98">
        <f t="shared" si="6"/>
        <v>34.17</v>
      </c>
      <c r="O98" s="154">
        <f t="shared" si="7"/>
        <v>0.42999999999999972</v>
      </c>
      <c r="P98">
        <v>5.4679543459174722</v>
      </c>
      <c r="Q98">
        <v>4.5566286215978931</v>
      </c>
      <c r="R98">
        <v>0</v>
      </c>
      <c r="S98">
        <v>1.8834064969271291</v>
      </c>
      <c r="T98">
        <v>22.692010535557507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0.81267249999999969</v>
      </c>
      <c r="E99" s="156">
        <f t="shared" si="12"/>
        <v>0</v>
      </c>
      <c r="F99" s="156">
        <f t="shared" si="12"/>
        <v>2.016</v>
      </c>
      <c r="G99" s="156">
        <f t="shared" si="12"/>
        <v>0.81267249999999969</v>
      </c>
      <c r="H99" s="156"/>
      <c r="I99" s="156">
        <f t="shared" si="12"/>
        <v>0.23338249999999994</v>
      </c>
      <c r="J99" s="156">
        <f t="shared" si="12"/>
        <v>0.18815999999999999</v>
      </c>
      <c r="K99" s="156">
        <f t="shared" si="12"/>
        <v>0</v>
      </c>
      <c r="L99" s="156">
        <f t="shared" si="12"/>
        <v>4.6727499999999977E-2</v>
      </c>
      <c r="M99" s="156">
        <f t="shared" si="12"/>
        <v>0.3349850000000002</v>
      </c>
      <c r="N99" s="156">
        <f t="shared" si="12"/>
        <v>0.80325500000000072</v>
      </c>
      <c r="O99" s="156">
        <f t="shared" si="12"/>
        <v>9.4174999999999884E-3</v>
      </c>
      <c r="P99" s="156">
        <f t="shared" si="12"/>
        <v>0.23647583535992264</v>
      </c>
      <c r="Q99" s="156">
        <f t="shared" si="12"/>
        <v>0.18991270383032835</v>
      </c>
      <c r="R99" s="156">
        <f t="shared" si="12"/>
        <v>0</v>
      </c>
      <c r="S99" s="156">
        <f t="shared" si="12"/>
        <v>4.7296749495390637E-2</v>
      </c>
      <c r="T99" s="156">
        <f t="shared" si="12"/>
        <v>0.33898721131435827</v>
      </c>
      <c r="U99" s="156">
        <f t="shared" si="12"/>
        <v>0.81267249999999969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44799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237.25</v>
      </c>
      <c r="E3">
        <f>BAWANA!AM3</f>
        <v>6</v>
      </c>
      <c r="F3">
        <f>(B3+C3)*0.8</f>
        <v>256</v>
      </c>
      <c r="G3">
        <f>(D3+E3)</f>
        <v>243.25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3.6299999999999955</v>
      </c>
      <c r="P3">
        <v>95.393550204490438</v>
      </c>
      <c r="Q3">
        <v>47.803365745764133</v>
      </c>
      <c r="R3">
        <v>5.5731679325598869</v>
      </c>
      <c r="S3">
        <v>27.825233703363658</v>
      </c>
      <c r="T3">
        <v>66.654682413821874</v>
      </c>
      <c r="U3" s="156">
        <f t="shared" ref="U3:U66" si="2">SUM(P3:T3)</f>
        <v>243.25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239.62</v>
      </c>
      <c r="E9">
        <f>BAWANA!AM9</f>
        <v>0</v>
      </c>
      <c r="F9">
        <f t="shared" si="4"/>
        <v>256</v>
      </c>
      <c r="G9">
        <f t="shared" si="5"/>
        <v>239.62</v>
      </c>
      <c r="H9" s="154"/>
      <c r="I9">
        <f>BRPL_EOD!AK9+BRPL_EOD!AL9</f>
        <v>93.97</v>
      </c>
      <c r="J9">
        <f>BYPL_EOD!AK9+BYPL_EOD!AL9</f>
        <v>47.09</v>
      </c>
      <c r="K9">
        <f>MES_EOD!AK9+MES_EOD!AL9</f>
        <v>5.49</v>
      </c>
      <c r="L9">
        <f>NDMC_EOD!AK9+NDMC_EOD!AL9</f>
        <v>27.41</v>
      </c>
      <c r="M9">
        <f>TPDDL_EOD!AK9+TPDDL_EOD!AL9</f>
        <v>65.66</v>
      </c>
      <c r="N9">
        <f t="shared" si="0"/>
        <v>239.62</v>
      </c>
      <c r="O9" s="154">
        <f t="shared" si="1"/>
        <v>0</v>
      </c>
      <c r="P9">
        <v>93.97</v>
      </c>
      <c r="Q9">
        <v>47.09</v>
      </c>
      <c r="R9">
        <v>5.49</v>
      </c>
      <c r="S9">
        <v>27.41</v>
      </c>
      <c r="T9">
        <v>65.66</v>
      </c>
      <c r="U9" s="156">
        <f t="shared" si="2"/>
        <v>239.62</v>
      </c>
      <c r="V9" s="154">
        <f t="shared" si="3"/>
        <v>0</v>
      </c>
      <c r="Y9">
        <f>BAWANA!AW9+BAWANA!AX9</f>
        <v>30.19</v>
      </c>
      <c r="Z9">
        <f>BAWANA!BD9+BAWANA!BE9</f>
        <v>30.19</v>
      </c>
      <c r="AA9">
        <f>BAWANA!X9+BAWANA!Y9</f>
        <v>30.19</v>
      </c>
      <c r="AB9">
        <f>BAWANA!AE9+BAWANA!AF9</f>
        <v>30.19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239.62</v>
      </c>
      <c r="E10">
        <f>BAWANA!AM10</f>
        <v>0</v>
      </c>
      <c r="F10">
        <f t="shared" si="4"/>
        <v>256</v>
      </c>
      <c r="G10">
        <f t="shared" si="5"/>
        <v>239.62</v>
      </c>
      <c r="H10" s="154"/>
      <c r="I10">
        <f>BRPL_EOD!AK10+BRPL_EOD!AL10</f>
        <v>93.97</v>
      </c>
      <c r="J10">
        <f>BYPL_EOD!AK10+BYPL_EOD!AL10</f>
        <v>47.09</v>
      </c>
      <c r="K10">
        <f>MES_EOD!AK10+MES_EOD!AL10</f>
        <v>5.49</v>
      </c>
      <c r="L10">
        <f>NDMC_EOD!AK10+NDMC_EOD!AL10</f>
        <v>27.41</v>
      </c>
      <c r="M10">
        <f>TPDDL_EOD!AK10+TPDDL_EOD!AL10</f>
        <v>65.66</v>
      </c>
      <c r="N10">
        <f t="shared" si="0"/>
        <v>239.62</v>
      </c>
      <c r="O10" s="154">
        <f t="shared" si="1"/>
        <v>0</v>
      </c>
      <c r="P10">
        <v>93.97</v>
      </c>
      <c r="Q10">
        <v>47.09</v>
      </c>
      <c r="R10">
        <v>5.49</v>
      </c>
      <c r="S10">
        <v>27.41</v>
      </c>
      <c r="T10">
        <v>65.66</v>
      </c>
      <c r="U10" s="156">
        <f t="shared" si="2"/>
        <v>239.62</v>
      </c>
      <c r="V10" s="154">
        <f t="shared" si="3"/>
        <v>0</v>
      </c>
      <c r="Y10">
        <f>BAWANA!AW10+BAWANA!AX10</f>
        <v>30.19</v>
      </c>
      <c r="Z10">
        <f>BAWANA!BD10+BAWANA!BE10</f>
        <v>30.19</v>
      </c>
      <c r="AA10">
        <f>BAWANA!X10+BAWANA!Y10</f>
        <v>30.19</v>
      </c>
      <c r="AB10">
        <f>BAWANA!AE10+BAWANA!AF10</f>
        <v>30.19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243.62</v>
      </c>
      <c r="E11">
        <f>BAWANA!AM11</f>
        <v>0</v>
      </c>
      <c r="F11">
        <f t="shared" si="4"/>
        <v>256</v>
      </c>
      <c r="G11">
        <f t="shared" si="5"/>
        <v>243.62</v>
      </c>
      <c r="H11" s="154"/>
      <c r="I11">
        <f>BRPL_EOD!AK11+BRPL_EOD!AL11</f>
        <v>95.54</v>
      </c>
      <c r="J11">
        <f>BYPL_EOD!AK11+BYPL_EOD!AL11</f>
        <v>47.88</v>
      </c>
      <c r="K11">
        <f>MES_EOD!AK11+MES_EOD!AL11</f>
        <v>5.59</v>
      </c>
      <c r="L11">
        <f>NDMC_EOD!AK11+NDMC_EOD!AL11</f>
        <v>27.87</v>
      </c>
      <c r="M11">
        <f>TPDDL_EOD!AK11+TPDDL_EOD!AL11</f>
        <v>66.75</v>
      </c>
      <c r="N11">
        <f t="shared" si="0"/>
        <v>243.63000000000002</v>
      </c>
      <c r="O11" s="154">
        <f t="shared" si="1"/>
        <v>-1.0000000000019327E-2</v>
      </c>
      <c r="P11">
        <v>95.536078479661782</v>
      </c>
      <c r="Q11">
        <v>47.878034724787589</v>
      </c>
      <c r="R11">
        <v>5.5897705537084921</v>
      </c>
      <c r="S11">
        <v>27.868856052210319</v>
      </c>
      <c r="T11">
        <v>66.747260189631817</v>
      </c>
      <c r="U11" s="156">
        <f t="shared" si="2"/>
        <v>243.61999999999998</v>
      </c>
      <c r="V11" s="154">
        <f t="shared" si="3"/>
        <v>0</v>
      </c>
      <c r="Y11">
        <f>BAWANA!AW11+BAWANA!AX11</f>
        <v>30.69</v>
      </c>
      <c r="Z11">
        <f>BAWANA!BD11+BAWANA!BE11</f>
        <v>30.69</v>
      </c>
      <c r="AA11">
        <f>BAWANA!X11+BAWANA!Y11</f>
        <v>30.69</v>
      </c>
      <c r="AB11">
        <f>BAWANA!AE11+BAWANA!AF11</f>
        <v>30.69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243.62</v>
      </c>
      <c r="E12">
        <f>BAWANA!AM12</f>
        <v>0</v>
      </c>
      <c r="F12">
        <f t="shared" si="4"/>
        <v>256</v>
      </c>
      <c r="G12">
        <f t="shared" si="5"/>
        <v>243.62</v>
      </c>
      <c r="H12" s="154"/>
      <c r="I12">
        <f>BRPL_EOD!AK12+BRPL_EOD!AL12</f>
        <v>95.54</v>
      </c>
      <c r="J12">
        <f>BYPL_EOD!AK12+BYPL_EOD!AL12</f>
        <v>47.88</v>
      </c>
      <c r="K12">
        <f>MES_EOD!AK12+MES_EOD!AL12</f>
        <v>5.59</v>
      </c>
      <c r="L12">
        <f>NDMC_EOD!AK12+NDMC_EOD!AL12</f>
        <v>27.87</v>
      </c>
      <c r="M12">
        <f>TPDDL_EOD!AK12+TPDDL_EOD!AL12</f>
        <v>66.75</v>
      </c>
      <c r="N12">
        <f t="shared" si="0"/>
        <v>243.63000000000002</v>
      </c>
      <c r="O12" s="154">
        <f t="shared" si="1"/>
        <v>-1.0000000000019327E-2</v>
      </c>
      <c r="P12">
        <v>95.536078479661782</v>
      </c>
      <c r="Q12">
        <v>47.878034724787589</v>
      </c>
      <c r="R12">
        <v>5.5897705537084921</v>
      </c>
      <c r="S12">
        <v>27.868856052210319</v>
      </c>
      <c r="T12">
        <v>66.747260189631817</v>
      </c>
      <c r="U12" s="156">
        <f t="shared" si="2"/>
        <v>243.61999999999998</v>
      </c>
      <c r="V12" s="154">
        <f t="shared" si="3"/>
        <v>0</v>
      </c>
      <c r="Y12">
        <f>BAWANA!AW12+BAWANA!AX12</f>
        <v>30.69</v>
      </c>
      <c r="Z12">
        <f>BAWANA!BD12+BAWANA!BE12</f>
        <v>30.69</v>
      </c>
      <c r="AA12">
        <f>BAWANA!X12+BAWANA!Y12</f>
        <v>30.69</v>
      </c>
      <c r="AB12">
        <f>BAWANA!AE12+BAWANA!AF12</f>
        <v>30.69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243.62</v>
      </c>
      <c r="E13">
        <f>BAWANA!AM13</f>
        <v>0</v>
      </c>
      <c r="F13">
        <f t="shared" si="4"/>
        <v>256</v>
      </c>
      <c r="G13">
        <f t="shared" si="5"/>
        <v>243.62</v>
      </c>
      <c r="H13" s="154"/>
      <c r="I13">
        <f>BRPL_EOD!AK13+BRPL_EOD!AL13</f>
        <v>95.54</v>
      </c>
      <c r="J13">
        <f>BYPL_EOD!AK13+BYPL_EOD!AL13</f>
        <v>47.88</v>
      </c>
      <c r="K13">
        <f>MES_EOD!AK13+MES_EOD!AL13</f>
        <v>5.59</v>
      </c>
      <c r="L13">
        <f>NDMC_EOD!AK13+NDMC_EOD!AL13</f>
        <v>27.87</v>
      </c>
      <c r="M13">
        <f>TPDDL_EOD!AK13+TPDDL_EOD!AL13</f>
        <v>66.75</v>
      </c>
      <c r="N13">
        <f t="shared" si="0"/>
        <v>243.63000000000002</v>
      </c>
      <c r="O13" s="154">
        <f t="shared" si="1"/>
        <v>-1.0000000000019327E-2</v>
      </c>
      <c r="P13">
        <v>95.536078479661782</v>
      </c>
      <c r="Q13">
        <v>47.878034724787589</v>
      </c>
      <c r="R13">
        <v>5.5897705537084921</v>
      </c>
      <c r="S13">
        <v>27.868856052210319</v>
      </c>
      <c r="T13">
        <v>66.747260189631817</v>
      </c>
      <c r="U13" s="156">
        <f t="shared" si="2"/>
        <v>243.61999999999998</v>
      </c>
      <c r="V13" s="154">
        <f t="shared" si="3"/>
        <v>0</v>
      </c>
      <c r="Y13">
        <f>BAWANA!AW13+BAWANA!AX13</f>
        <v>30.69</v>
      </c>
      <c r="Z13">
        <f>BAWANA!BD13+BAWANA!BE13</f>
        <v>30.69</v>
      </c>
      <c r="AA13">
        <f>BAWANA!X13+BAWANA!Y13</f>
        <v>30.69</v>
      </c>
      <c r="AB13">
        <f>BAWANA!AE13+BAWANA!AF13</f>
        <v>30.69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234.42000000000002</v>
      </c>
      <c r="E14">
        <f>BAWANA!AM14</f>
        <v>0</v>
      </c>
      <c r="F14">
        <f t="shared" si="4"/>
        <v>256</v>
      </c>
      <c r="G14">
        <f t="shared" si="5"/>
        <v>234.42000000000002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50</v>
      </c>
      <c r="N14">
        <f t="shared" si="0"/>
        <v>234.42000000000002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29.06</v>
      </c>
      <c r="T14">
        <v>50</v>
      </c>
      <c r="U14" s="156">
        <f t="shared" si="2"/>
        <v>234.42000000000002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234.42000000000002</v>
      </c>
      <c r="E15">
        <f>BAWANA!AM15</f>
        <v>0</v>
      </c>
      <c r="F15">
        <f t="shared" si="4"/>
        <v>256</v>
      </c>
      <c r="G15">
        <f t="shared" si="5"/>
        <v>234.42000000000002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50</v>
      </c>
      <c r="N15">
        <f t="shared" si="0"/>
        <v>234.42000000000002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29.06</v>
      </c>
      <c r="T15">
        <v>50</v>
      </c>
      <c r="U15" s="156">
        <f t="shared" si="2"/>
        <v>234.42000000000002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234.42000000000002</v>
      </c>
      <c r="E16">
        <f>BAWANA!AM16</f>
        <v>0</v>
      </c>
      <c r="F16">
        <f t="shared" si="4"/>
        <v>256</v>
      </c>
      <c r="G16">
        <f t="shared" si="5"/>
        <v>234.42000000000002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50</v>
      </c>
      <c r="N16">
        <f t="shared" si="0"/>
        <v>234.42000000000002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29.06</v>
      </c>
      <c r="T16">
        <v>50</v>
      </c>
      <c r="U16" s="156">
        <f t="shared" si="2"/>
        <v>234.42000000000002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234.42000000000002</v>
      </c>
      <c r="E17">
        <f>BAWANA!AM17</f>
        <v>0</v>
      </c>
      <c r="F17">
        <f t="shared" si="4"/>
        <v>256</v>
      </c>
      <c r="G17">
        <f t="shared" si="5"/>
        <v>234.42000000000002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50</v>
      </c>
      <c r="N17">
        <f t="shared" si="0"/>
        <v>234.42000000000002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29.06</v>
      </c>
      <c r="T17">
        <v>50</v>
      </c>
      <c r="U17" s="156">
        <f t="shared" si="2"/>
        <v>234.42000000000002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234.42000000000002</v>
      </c>
      <c r="E18">
        <f>BAWANA!AM18</f>
        <v>0</v>
      </c>
      <c r="F18">
        <f t="shared" si="4"/>
        <v>256</v>
      </c>
      <c r="G18">
        <f t="shared" si="5"/>
        <v>234.42000000000002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50</v>
      </c>
      <c r="N18">
        <f t="shared" si="0"/>
        <v>234.42000000000002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29.06</v>
      </c>
      <c r="T18">
        <v>50</v>
      </c>
      <c r="U18" s="156">
        <f t="shared" si="2"/>
        <v>234.42000000000002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234.42000000000002</v>
      </c>
      <c r="E19">
        <f>BAWANA!AM19</f>
        <v>0</v>
      </c>
      <c r="F19">
        <f t="shared" si="4"/>
        <v>256</v>
      </c>
      <c r="G19">
        <f t="shared" si="5"/>
        <v>234.42000000000002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50</v>
      </c>
      <c r="N19">
        <f t="shared" si="0"/>
        <v>234.42000000000002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29.06</v>
      </c>
      <c r="T19">
        <v>50</v>
      </c>
      <c r="U19" s="156">
        <f t="shared" si="2"/>
        <v>234.42000000000002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234.42000000000002</v>
      </c>
      <c r="E20">
        <f>BAWANA!AM20</f>
        <v>0</v>
      </c>
      <c r="F20">
        <f t="shared" si="4"/>
        <v>256</v>
      </c>
      <c r="G20">
        <f t="shared" si="5"/>
        <v>234.42000000000002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50</v>
      </c>
      <c r="N20">
        <f t="shared" si="0"/>
        <v>234.42000000000002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29.06</v>
      </c>
      <c r="T20">
        <v>50</v>
      </c>
      <c r="U20" s="156">
        <f t="shared" si="2"/>
        <v>234.42000000000002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234.42000000000002</v>
      </c>
      <c r="E21">
        <f>BAWANA!AM21</f>
        <v>0</v>
      </c>
      <c r="F21">
        <f t="shared" si="4"/>
        <v>256</v>
      </c>
      <c r="G21">
        <f t="shared" si="5"/>
        <v>234.42000000000002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50</v>
      </c>
      <c r="N21">
        <f t="shared" si="0"/>
        <v>234.42000000000002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29.06</v>
      </c>
      <c r="T21">
        <v>50</v>
      </c>
      <c r="U21" s="156">
        <f t="shared" si="2"/>
        <v>234.42000000000002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234.42000000000002</v>
      </c>
      <c r="E22">
        <f>BAWANA!AM22</f>
        <v>0</v>
      </c>
      <c r="F22">
        <f t="shared" si="4"/>
        <v>256</v>
      </c>
      <c r="G22">
        <f t="shared" si="5"/>
        <v>234.42000000000002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50</v>
      </c>
      <c r="N22">
        <f t="shared" si="0"/>
        <v>234.42000000000002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29.06</v>
      </c>
      <c r="T22">
        <v>50</v>
      </c>
      <c r="U22" s="156">
        <f t="shared" si="2"/>
        <v>234.42000000000002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234.42000000000002</v>
      </c>
      <c r="E23">
        <f>BAWANA!AM23</f>
        <v>0</v>
      </c>
      <c r="F23">
        <f t="shared" si="4"/>
        <v>256</v>
      </c>
      <c r="G23">
        <f t="shared" si="5"/>
        <v>234.42000000000002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50</v>
      </c>
      <c r="N23">
        <f t="shared" si="0"/>
        <v>234.42000000000002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29.06</v>
      </c>
      <c r="T23">
        <v>50</v>
      </c>
      <c r="U23" s="156">
        <f t="shared" si="2"/>
        <v>234.42000000000002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243.62</v>
      </c>
      <c r="E24">
        <f>BAWANA!AM24</f>
        <v>0</v>
      </c>
      <c r="F24">
        <f t="shared" si="4"/>
        <v>256</v>
      </c>
      <c r="G24">
        <f t="shared" si="5"/>
        <v>243.62</v>
      </c>
      <c r="H24" s="154"/>
      <c r="I24">
        <f>BRPL_EOD!AK24+BRPL_EOD!AL24</f>
        <v>95.54</v>
      </c>
      <c r="J24">
        <f>BYPL_EOD!AK24+BYPL_EOD!AL24</f>
        <v>47.88</v>
      </c>
      <c r="K24">
        <f>MES_EOD!AK24+MES_EOD!AL24</f>
        <v>5.59</v>
      </c>
      <c r="L24">
        <f>NDMC_EOD!AK24+NDMC_EOD!AL24</f>
        <v>27.87</v>
      </c>
      <c r="M24">
        <f>TPDDL_EOD!AK24+TPDDL_EOD!AL24</f>
        <v>66.75</v>
      </c>
      <c r="N24">
        <f t="shared" si="0"/>
        <v>243.63000000000002</v>
      </c>
      <c r="O24" s="154">
        <f t="shared" si="1"/>
        <v>-1.0000000000019327E-2</v>
      </c>
      <c r="P24">
        <v>95.536078479661782</v>
      </c>
      <c r="Q24">
        <v>47.878034724787589</v>
      </c>
      <c r="R24">
        <v>5.5897705537084921</v>
      </c>
      <c r="S24">
        <v>27.868856052210319</v>
      </c>
      <c r="T24">
        <v>66.747260189631817</v>
      </c>
      <c r="U24" s="156">
        <f t="shared" si="2"/>
        <v>243.61999999999998</v>
      </c>
      <c r="V24" s="154">
        <f t="shared" si="3"/>
        <v>0</v>
      </c>
      <c r="Y24">
        <f>BAWANA!AW24+BAWANA!AX24</f>
        <v>30.69</v>
      </c>
      <c r="Z24">
        <f>BAWANA!BD24+BAWANA!BE24</f>
        <v>30.69</v>
      </c>
      <c r="AA24">
        <f>BAWANA!X24+BAWANA!Y24</f>
        <v>30.69</v>
      </c>
      <c r="AB24">
        <f>BAWANA!AE24+BAWANA!AF24</f>
        <v>30.69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243.62</v>
      </c>
      <c r="E25">
        <f>BAWANA!AM25</f>
        <v>0</v>
      </c>
      <c r="F25">
        <f t="shared" si="4"/>
        <v>256</v>
      </c>
      <c r="G25">
        <f t="shared" si="5"/>
        <v>243.62</v>
      </c>
      <c r="H25" s="154"/>
      <c r="I25">
        <f>BRPL_EOD!AK25+BRPL_EOD!AL25</f>
        <v>95.54</v>
      </c>
      <c r="J25">
        <f>BYPL_EOD!AK25+BYPL_EOD!AL25</f>
        <v>47.88</v>
      </c>
      <c r="K25">
        <f>MES_EOD!AK25+MES_EOD!AL25</f>
        <v>5.59</v>
      </c>
      <c r="L25">
        <f>NDMC_EOD!AK25+NDMC_EOD!AL25</f>
        <v>27.87</v>
      </c>
      <c r="M25">
        <f>TPDDL_EOD!AK25+TPDDL_EOD!AL25</f>
        <v>66.75</v>
      </c>
      <c r="N25">
        <f t="shared" si="0"/>
        <v>243.63000000000002</v>
      </c>
      <c r="O25" s="154">
        <f t="shared" si="1"/>
        <v>-1.0000000000019327E-2</v>
      </c>
      <c r="P25">
        <v>95.536078479661782</v>
      </c>
      <c r="Q25">
        <v>47.878034724787589</v>
      </c>
      <c r="R25">
        <v>5.5897705537084921</v>
      </c>
      <c r="S25">
        <v>27.868856052210319</v>
      </c>
      <c r="T25">
        <v>66.747260189631817</v>
      </c>
      <c r="U25" s="156">
        <f t="shared" si="2"/>
        <v>243.61999999999998</v>
      </c>
      <c r="V25" s="154">
        <f t="shared" si="3"/>
        <v>0</v>
      </c>
      <c r="Y25">
        <f>BAWANA!AW25+BAWANA!AX25</f>
        <v>30.69</v>
      </c>
      <c r="Z25">
        <f>BAWANA!BD25+BAWANA!BE25</f>
        <v>30.69</v>
      </c>
      <c r="AA25">
        <f>BAWANA!X25+BAWANA!Y25</f>
        <v>30.69</v>
      </c>
      <c r="AB25">
        <f>BAWANA!AE25+BAWANA!AF25</f>
        <v>30.69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243.62</v>
      </c>
      <c r="E26">
        <f>BAWANA!AM26</f>
        <v>0</v>
      </c>
      <c r="F26">
        <f t="shared" si="4"/>
        <v>256</v>
      </c>
      <c r="G26">
        <f t="shared" si="5"/>
        <v>243.62</v>
      </c>
      <c r="H26" s="154"/>
      <c r="I26">
        <f>BRPL_EOD!AK26+BRPL_EOD!AL26</f>
        <v>95.54</v>
      </c>
      <c r="J26">
        <f>BYPL_EOD!AK26+BYPL_EOD!AL26</f>
        <v>47.88</v>
      </c>
      <c r="K26">
        <f>MES_EOD!AK26+MES_EOD!AL26</f>
        <v>5.59</v>
      </c>
      <c r="L26">
        <f>NDMC_EOD!AK26+NDMC_EOD!AL26</f>
        <v>27.87</v>
      </c>
      <c r="M26">
        <f>TPDDL_EOD!AK26+TPDDL_EOD!AL26</f>
        <v>66.75</v>
      </c>
      <c r="N26">
        <f t="shared" si="0"/>
        <v>243.63000000000002</v>
      </c>
      <c r="O26" s="154">
        <f t="shared" si="1"/>
        <v>-1.0000000000019327E-2</v>
      </c>
      <c r="P26">
        <v>95.536078479661782</v>
      </c>
      <c r="Q26">
        <v>47.878034724787589</v>
      </c>
      <c r="R26">
        <v>5.5897705537084921</v>
      </c>
      <c r="S26">
        <v>27.868856052210319</v>
      </c>
      <c r="T26">
        <v>66.747260189631817</v>
      </c>
      <c r="U26" s="156">
        <f t="shared" si="2"/>
        <v>243.61999999999998</v>
      </c>
      <c r="V26" s="154">
        <f t="shared" si="3"/>
        <v>0</v>
      </c>
      <c r="Y26">
        <f>BAWANA!AW26+BAWANA!AX26</f>
        <v>30.69</v>
      </c>
      <c r="Z26">
        <f>BAWANA!BD26+BAWANA!BE26</f>
        <v>30.69</v>
      </c>
      <c r="AA26">
        <f>BAWANA!X26+BAWANA!Y26</f>
        <v>30.69</v>
      </c>
      <c r="AB26">
        <f>BAWANA!AE26+BAWANA!AF26</f>
        <v>30.69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290</v>
      </c>
      <c r="C27">
        <f>BAWANA!C27</f>
        <v>30</v>
      </c>
      <c r="D27">
        <f>BAWANA!AL27</f>
        <v>232</v>
      </c>
      <c r="E27">
        <f>BAWANA!AM27</f>
        <v>24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5.83</v>
      </c>
      <c r="L27">
        <f>NDMC_EOD!AK27+NDMC_EOD!AL27</f>
        <v>31.04</v>
      </c>
      <c r="M27">
        <f>TPDDL_EOD!AK27+TPDDL_EOD!AL27</f>
        <v>69.61</v>
      </c>
      <c r="N27">
        <f t="shared" si="0"/>
        <v>256.02000000000004</v>
      </c>
      <c r="O27" s="154">
        <f t="shared" si="1"/>
        <v>-2.0000000000038654E-2</v>
      </c>
      <c r="P27">
        <v>99.61221779548471</v>
      </c>
      <c r="Q27">
        <v>49.916100304663694</v>
      </c>
      <c r="R27">
        <v>5.829544566830716</v>
      </c>
      <c r="S27">
        <v>31.037575189438318</v>
      </c>
      <c r="T27">
        <v>69.604562143582527</v>
      </c>
      <c r="U27" s="156">
        <f t="shared" si="2"/>
        <v>255.99999999999994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290</v>
      </c>
      <c r="C28">
        <f>BAWANA!C28</f>
        <v>30</v>
      </c>
      <c r="D28">
        <f>BAWANA!AL28</f>
        <v>232</v>
      </c>
      <c r="E28">
        <f>BAWANA!AM28</f>
        <v>24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5.83</v>
      </c>
      <c r="L28">
        <f>NDMC_EOD!AK28+NDMC_EOD!AL28</f>
        <v>31.04</v>
      </c>
      <c r="M28">
        <f>TPDDL_EOD!AK28+TPDDL_EOD!AL28</f>
        <v>69.61</v>
      </c>
      <c r="N28">
        <f t="shared" si="0"/>
        <v>256.02000000000004</v>
      </c>
      <c r="O28" s="154">
        <f t="shared" si="1"/>
        <v>-2.0000000000038654E-2</v>
      </c>
      <c r="P28">
        <v>99.61221779548471</v>
      </c>
      <c r="Q28">
        <v>49.916100304663694</v>
      </c>
      <c r="R28">
        <v>5.829544566830716</v>
      </c>
      <c r="S28">
        <v>31.037575189438318</v>
      </c>
      <c r="T28">
        <v>69.604562143582527</v>
      </c>
      <c r="U28" s="156">
        <f t="shared" si="2"/>
        <v>255.99999999999994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290</v>
      </c>
      <c r="C29">
        <f>BAWANA!C29</f>
        <v>30</v>
      </c>
      <c r="D29">
        <f>BAWANA!AL29</f>
        <v>232</v>
      </c>
      <c r="E29">
        <f>BAWANA!AM29</f>
        <v>24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5.83</v>
      </c>
      <c r="L29">
        <f>NDMC_EOD!AK29+NDMC_EOD!AL29</f>
        <v>31.04</v>
      </c>
      <c r="M29">
        <f>TPDDL_EOD!AK29+TPDDL_EOD!AL29</f>
        <v>69.61</v>
      </c>
      <c r="N29">
        <f t="shared" si="0"/>
        <v>256.02000000000004</v>
      </c>
      <c r="O29" s="154">
        <f t="shared" si="1"/>
        <v>-2.0000000000038654E-2</v>
      </c>
      <c r="P29">
        <v>99.61221779548471</v>
      </c>
      <c r="Q29">
        <v>49.916100304663694</v>
      </c>
      <c r="R29">
        <v>5.829544566830716</v>
      </c>
      <c r="S29">
        <v>31.037575189438318</v>
      </c>
      <c r="T29">
        <v>69.604562143582527</v>
      </c>
      <c r="U29" s="156">
        <f t="shared" si="2"/>
        <v>255.99999999999994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290</v>
      </c>
      <c r="C30">
        <f>BAWANA!C30</f>
        <v>30</v>
      </c>
      <c r="D30">
        <f>BAWANA!AL30</f>
        <v>232</v>
      </c>
      <c r="E30">
        <f>BAWANA!AM30</f>
        <v>24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5.83</v>
      </c>
      <c r="L30">
        <f>NDMC_EOD!AK30+NDMC_EOD!AL30</f>
        <v>31.04</v>
      </c>
      <c r="M30">
        <f>TPDDL_EOD!AK30+TPDDL_EOD!AL30</f>
        <v>69.61</v>
      </c>
      <c r="N30">
        <f t="shared" si="0"/>
        <v>256.02000000000004</v>
      </c>
      <c r="O30" s="154">
        <f t="shared" si="1"/>
        <v>-2.0000000000038654E-2</v>
      </c>
      <c r="P30">
        <v>99.61221779548471</v>
      </c>
      <c r="Q30">
        <v>49.916100304663694</v>
      </c>
      <c r="R30">
        <v>5.829544566830716</v>
      </c>
      <c r="S30">
        <v>31.037575189438318</v>
      </c>
      <c r="T30">
        <v>69.604562143582527</v>
      </c>
      <c r="U30" s="156">
        <f t="shared" si="2"/>
        <v>255.99999999999994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290</v>
      </c>
      <c r="C31">
        <f>BAWANA!C31</f>
        <v>30</v>
      </c>
      <c r="D31">
        <f>BAWANA!AL31</f>
        <v>232</v>
      </c>
      <c r="E31">
        <f>BAWANA!AM31</f>
        <v>24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5.83</v>
      </c>
      <c r="L31">
        <f>NDMC_EOD!AK31+NDMC_EOD!AL31</f>
        <v>31.04</v>
      </c>
      <c r="M31">
        <f>TPDDL_EOD!AK31+TPDDL_EOD!AL31</f>
        <v>69.61</v>
      </c>
      <c r="N31">
        <f t="shared" si="0"/>
        <v>256.02000000000004</v>
      </c>
      <c r="O31" s="154">
        <f t="shared" si="1"/>
        <v>-2.0000000000038654E-2</v>
      </c>
      <c r="P31">
        <v>99.61221779548471</v>
      </c>
      <c r="Q31">
        <v>49.916100304663694</v>
      </c>
      <c r="R31">
        <v>5.829544566830716</v>
      </c>
      <c r="S31">
        <v>31.037575189438318</v>
      </c>
      <c r="T31">
        <v>69.604562143582527</v>
      </c>
      <c r="U31" s="156">
        <f t="shared" si="2"/>
        <v>255.99999999999994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290</v>
      </c>
      <c r="C32">
        <f>BAWANA!C32</f>
        <v>30</v>
      </c>
      <c r="D32">
        <f>BAWANA!AL32</f>
        <v>232</v>
      </c>
      <c r="E32">
        <f>BAWANA!AM32</f>
        <v>24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5.83</v>
      </c>
      <c r="L32">
        <f>NDMC_EOD!AK32+NDMC_EOD!AL32</f>
        <v>31.04</v>
      </c>
      <c r="M32">
        <f>TPDDL_EOD!AK32+TPDDL_EOD!AL32</f>
        <v>69.61</v>
      </c>
      <c r="N32">
        <f t="shared" si="0"/>
        <v>256.02000000000004</v>
      </c>
      <c r="O32" s="154">
        <f t="shared" si="1"/>
        <v>-2.0000000000038654E-2</v>
      </c>
      <c r="P32">
        <v>99.61221779548471</v>
      </c>
      <c r="Q32">
        <v>49.916100304663694</v>
      </c>
      <c r="R32">
        <v>5.829544566830716</v>
      </c>
      <c r="S32">
        <v>31.037575189438318</v>
      </c>
      <c r="T32">
        <v>69.604562143582527</v>
      </c>
      <c r="U32" s="156">
        <f t="shared" si="2"/>
        <v>255.99999999999994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290</v>
      </c>
      <c r="C33">
        <f>BAWANA!C33</f>
        <v>30</v>
      </c>
      <c r="D33">
        <f>BAWANA!AL33</f>
        <v>232</v>
      </c>
      <c r="E33">
        <f>BAWANA!AM33</f>
        <v>24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5.83</v>
      </c>
      <c r="L33">
        <f>NDMC_EOD!AK33+NDMC_EOD!AL33</f>
        <v>31.04</v>
      </c>
      <c r="M33">
        <f>TPDDL_EOD!AK33+TPDDL_EOD!AL33</f>
        <v>69.61</v>
      </c>
      <c r="N33">
        <f t="shared" si="0"/>
        <v>256.02000000000004</v>
      </c>
      <c r="O33" s="154">
        <f t="shared" si="1"/>
        <v>-2.0000000000038654E-2</v>
      </c>
      <c r="P33">
        <v>99.61221779548471</v>
      </c>
      <c r="Q33">
        <v>49.916100304663694</v>
      </c>
      <c r="R33">
        <v>5.829544566830716</v>
      </c>
      <c r="S33">
        <v>31.037575189438318</v>
      </c>
      <c r="T33">
        <v>69.604562143582527</v>
      </c>
      <c r="U33" s="156">
        <f t="shared" si="2"/>
        <v>255.99999999999994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290</v>
      </c>
      <c r="C34">
        <f>BAWANA!C34</f>
        <v>30</v>
      </c>
      <c r="D34">
        <f>BAWANA!AL34</f>
        <v>232</v>
      </c>
      <c r="E34">
        <f>BAWANA!AM34</f>
        <v>24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5.83</v>
      </c>
      <c r="L34">
        <f>NDMC_EOD!AK34+NDMC_EOD!AL34</f>
        <v>31.04</v>
      </c>
      <c r="M34">
        <f>TPDDL_EOD!AK34+TPDDL_EOD!AL34</f>
        <v>69.61</v>
      </c>
      <c r="N34">
        <f t="shared" si="0"/>
        <v>256.02000000000004</v>
      </c>
      <c r="O34" s="154">
        <f t="shared" si="1"/>
        <v>-2.0000000000038654E-2</v>
      </c>
      <c r="P34">
        <v>99.61221779548471</v>
      </c>
      <c r="Q34">
        <v>49.916100304663694</v>
      </c>
      <c r="R34">
        <v>5.829544566830716</v>
      </c>
      <c r="S34">
        <v>31.037575189438318</v>
      </c>
      <c r="T34">
        <v>69.604562143582527</v>
      </c>
      <c r="U34" s="156">
        <f t="shared" si="2"/>
        <v>255.99999999999994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290</v>
      </c>
      <c r="C35">
        <f>BAWANA!C35</f>
        <v>30</v>
      </c>
      <c r="D35">
        <f>BAWANA!AL35</f>
        <v>232</v>
      </c>
      <c r="E35">
        <f>BAWANA!AM35</f>
        <v>24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5.83</v>
      </c>
      <c r="L35">
        <f>NDMC_EOD!AK35+NDMC_EOD!AL35</f>
        <v>31.04</v>
      </c>
      <c r="M35">
        <f>TPDDL_EOD!AK35+TPDDL_EOD!AL35</f>
        <v>69.61</v>
      </c>
      <c r="N35">
        <f t="shared" si="0"/>
        <v>256.02000000000004</v>
      </c>
      <c r="O35" s="154">
        <f t="shared" si="1"/>
        <v>-2.0000000000038654E-2</v>
      </c>
      <c r="P35">
        <v>99.61221779548471</v>
      </c>
      <c r="Q35">
        <v>49.916100304663694</v>
      </c>
      <c r="R35">
        <v>5.829544566830716</v>
      </c>
      <c r="S35">
        <v>31.037575189438318</v>
      </c>
      <c r="T35">
        <v>69.604562143582527</v>
      </c>
      <c r="U35" s="156">
        <f t="shared" si="2"/>
        <v>255.99999999999994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290</v>
      </c>
      <c r="C36">
        <f>BAWANA!C36</f>
        <v>30</v>
      </c>
      <c r="D36">
        <f>BAWANA!AL36</f>
        <v>232</v>
      </c>
      <c r="E36">
        <f>BAWANA!AM36</f>
        <v>24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5.83</v>
      </c>
      <c r="L36">
        <f>NDMC_EOD!AK36+NDMC_EOD!AL36</f>
        <v>31.04</v>
      </c>
      <c r="M36">
        <f>TPDDL_EOD!AK36+TPDDL_EOD!AL36</f>
        <v>69.61</v>
      </c>
      <c r="N36">
        <f t="shared" si="0"/>
        <v>256.02000000000004</v>
      </c>
      <c r="O36" s="154">
        <f t="shared" si="1"/>
        <v>-2.0000000000038654E-2</v>
      </c>
      <c r="P36">
        <v>99.61221779548471</v>
      </c>
      <c r="Q36">
        <v>49.916100304663694</v>
      </c>
      <c r="R36">
        <v>5.829544566830716</v>
      </c>
      <c r="S36">
        <v>31.037575189438318</v>
      </c>
      <c r="T36">
        <v>69.604562143582527</v>
      </c>
      <c r="U36" s="156">
        <f t="shared" si="2"/>
        <v>255.99999999999994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290</v>
      </c>
      <c r="C37">
        <f>BAWANA!C37</f>
        <v>30</v>
      </c>
      <c r="D37">
        <f>BAWANA!AL37</f>
        <v>232</v>
      </c>
      <c r="E37">
        <f>BAWANA!AM37</f>
        <v>24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5.83</v>
      </c>
      <c r="L37">
        <f>NDMC_EOD!AK37+NDMC_EOD!AL37</f>
        <v>31.04</v>
      </c>
      <c r="M37">
        <f>TPDDL_EOD!AK37+TPDDL_EOD!AL37</f>
        <v>69.61</v>
      </c>
      <c r="N37">
        <f t="shared" si="0"/>
        <v>256.02000000000004</v>
      </c>
      <c r="O37" s="154">
        <f t="shared" si="1"/>
        <v>-2.0000000000038654E-2</v>
      </c>
      <c r="P37">
        <v>99.61221779548471</v>
      </c>
      <c r="Q37">
        <v>49.916100304663694</v>
      </c>
      <c r="R37">
        <v>5.829544566830716</v>
      </c>
      <c r="S37">
        <v>31.037575189438318</v>
      </c>
      <c r="T37">
        <v>69.604562143582527</v>
      </c>
      <c r="U37" s="156">
        <f t="shared" si="2"/>
        <v>255.99999999999994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290</v>
      </c>
      <c r="C38">
        <f>BAWANA!C38</f>
        <v>30</v>
      </c>
      <c r="D38">
        <f>BAWANA!AL38</f>
        <v>232</v>
      </c>
      <c r="E38">
        <f>BAWANA!AM38</f>
        <v>24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5.83</v>
      </c>
      <c r="L38">
        <f>NDMC_EOD!AK38+NDMC_EOD!AL38</f>
        <v>31.04</v>
      </c>
      <c r="M38">
        <f>TPDDL_EOD!AK38+TPDDL_EOD!AL38</f>
        <v>69.61</v>
      </c>
      <c r="N38">
        <f t="shared" si="0"/>
        <v>256.02000000000004</v>
      </c>
      <c r="O38" s="154">
        <f t="shared" si="1"/>
        <v>-2.0000000000038654E-2</v>
      </c>
      <c r="P38">
        <v>99.61221779548471</v>
      </c>
      <c r="Q38">
        <v>49.916100304663694</v>
      </c>
      <c r="R38">
        <v>5.829544566830716</v>
      </c>
      <c r="S38">
        <v>31.037575189438318</v>
      </c>
      <c r="T38">
        <v>69.604562143582527</v>
      </c>
      <c r="U38" s="156">
        <f t="shared" si="2"/>
        <v>255.99999999999994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290</v>
      </c>
      <c r="C39">
        <f>BAWANA!C39</f>
        <v>30</v>
      </c>
      <c r="D39">
        <f>BAWANA!AL39</f>
        <v>218.93</v>
      </c>
      <c r="E39">
        <f>BAWANA!AM39</f>
        <v>24</v>
      </c>
      <c r="F39">
        <f t="shared" si="4"/>
        <v>256</v>
      </c>
      <c r="G39">
        <f t="shared" si="5"/>
        <v>242.93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5.83</v>
      </c>
      <c r="L39">
        <f>NDMC_EOD!AK39+NDMC_EOD!AL39</f>
        <v>31.04</v>
      </c>
      <c r="M39">
        <f>TPDDL_EOD!AK39+TPDDL_EOD!AL39</f>
        <v>56.53</v>
      </c>
      <c r="N39">
        <f t="shared" si="0"/>
        <v>242.94000000000003</v>
      </c>
      <c r="O39" s="154">
        <f t="shared" si="1"/>
        <v>-1.0000000000019327E-2</v>
      </c>
      <c r="P39">
        <v>99.615899399028564</v>
      </c>
      <c r="Q39">
        <v>49.917945171647318</v>
      </c>
      <c r="R39">
        <v>5.8297600230509588</v>
      </c>
      <c r="S39">
        <v>31.038722318267883</v>
      </c>
      <c r="T39">
        <v>56.527673088005265</v>
      </c>
      <c r="U39" s="156">
        <f t="shared" si="2"/>
        <v>242.92999999999998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290</v>
      </c>
      <c r="C40">
        <f>BAWANA!C40</f>
        <v>30</v>
      </c>
      <c r="D40">
        <f>BAWANA!AL40</f>
        <v>218.93</v>
      </c>
      <c r="E40">
        <f>BAWANA!AM40</f>
        <v>24</v>
      </c>
      <c r="F40">
        <f t="shared" si="4"/>
        <v>256</v>
      </c>
      <c r="G40">
        <f t="shared" si="5"/>
        <v>242.93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5.83</v>
      </c>
      <c r="L40">
        <f>NDMC_EOD!AK40+NDMC_EOD!AL40</f>
        <v>31.04</v>
      </c>
      <c r="M40">
        <f>TPDDL_EOD!AK40+TPDDL_EOD!AL40</f>
        <v>56.53</v>
      </c>
      <c r="N40">
        <f t="shared" si="0"/>
        <v>242.94000000000003</v>
      </c>
      <c r="O40" s="154">
        <f t="shared" si="1"/>
        <v>-1.0000000000019327E-2</v>
      </c>
      <c r="P40">
        <v>99.615899399028564</v>
      </c>
      <c r="Q40">
        <v>49.917945171647318</v>
      </c>
      <c r="R40">
        <v>5.8297600230509588</v>
      </c>
      <c r="S40">
        <v>31.038722318267883</v>
      </c>
      <c r="T40">
        <v>56.527673088005265</v>
      </c>
      <c r="U40" s="156">
        <f t="shared" si="2"/>
        <v>242.92999999999998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290</v>
      </c>
      <c r="C41">
        <f>BAWANA!C41</f>
        <v>30</v>
      </c>
      <c r="D41">
        <f>BAWANA!AL41</f>
        <v>218.93</v>
      </c>
      <c r="E41">
        <f>BAWANA!AM41</f>
        <v>24</v>
      </c>
      <c r="F41">
        <f t="shared" si="4"/>
        <v>256</v>
      </c>
      <c r="G41">
        <f t="shared" si="5"/>
        <v>242.93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5.83</v>
      </c>
      <c r="L41">
        <f>NDMC_EOD!AK41+NDMC_EOD!AL41</f>
        <v>31.04</v>
      </c>
      <c r="M41">
        <f>TPDDL_EOD!AK41+TPDDL_EOD!AL41</f>
        <v>56.53</v>
      </c>
      <c r="N41">
        <f t="shared" si="0"/>
        <v>242.94000000000003</v>
      </c>
      <c r="O41" s="154">
        <f t="shared" si="1"/>
        <v>-1.0000000000019327E-2</v>
      </c>
      <c r="P41">
        <v>99.615899399028564</v>
      </c>
      <c r="Q41">
        <v>49.917945171647318</v>
      </c>
      <c r="R41">
        <v>5.8297600230509588</v>
      </c>
      <c r="S41">
        <v>31.038722318267883</v>
      </c>
      <c r="T41">
        <v>56.527673088005265</v>
      </c>
      <c r="U41" s="156">
        <f t="shared" si="2"/>
        <v>242.92999999999998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290</v>
      </c>
      <c r="C42">
        <f>BAWANA!C42</f>
        <v>30</v>
      </c>
      <c r="D42">
        <f>BAWANA!AL42</f>
        <v>232</v>
      </c>
      <c r="E42">
        <f>BAWANA!AM42</f>
        <v>24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5.83</v>
      </c>
      <c r="L42">
        <f>NDMC_EOD!AK42+NDMC_EOD!AL42</f>
        <v>31.04</v>
      </c>
      <c r="M42">
        <f>TPDDL_EOD!AK42+TPDDL_EOD!AL42</f>
        <v>69.61</v>
      </c>
      <c r="N42">
        <f t="shared" si="0"/>
        <v>256.02000000000004</v>
      </c>
      <c r="O42" s="154">
        <f t="shared" si="1"/>
        <v>-2.0000000000038654E-2</v>
      </c>
      <c r="P42">
        <v>99.61221779548471</v>
      </c>
      <c r="Q42">
        <v>49.916100304663694</v>
      </c>
      <c r="R42">
        <v>5.829544566830716</v>
      </c>
      <c r="S42">
        <v>31.037575189438318</v>
      </c>
      <c r="T42">
        <v>69.604562143582527</v>
      </c>
      <c r="U42" s="156">
        <f t="shared" si="2"/>
        <v>255.99999999999994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290</v>
      </c>
      <c r="C43">
        <f>BAWANA!C43</f>
        <v>30</v>
      </c>
      <c r="D43">
        <f>BAWANA!AL43</f>
        <v>218.93</v>
      </c>
      <c r="E43">
        <f>BAWANA!AM43</f>
        <v>24</v>
      </c>
      <c r="F43">
        <f t="shared" si="4"/>
        <v>256</v>
      </c>
      <c r="G43">
        <f t="shared" si="5"/>
        <v>242.93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5.83</v>
      </c>
      <c r="L43">
        <f>NDMC_EOD!AK43+NDMC_EOD!AL43</f>
        <v>31.04</v>
      </c>
      <c r="M43">
        <f>TPDDL_EOD!AK43+TPDDL_EOD!AL43</f>
        <v>56.53</v>
      </c>
      <c r="N43">
        <f t="shared" si="0"/>
        <v>242.94000000000003</v>
      </c>
      <c r="O43" s="154">
        <f t="shared" si="1"/>
        <v>-1.0000000000019327E-2</v>
      </c>
      <c r="P43">
        <v>99.615899399028564</v>
      </c>
      <c r="Q43">
        <v>49.917945171647318</v>
      </c>
      <c r="R43">
        <v>5.8297600230509588</v>
      </c>
      <c r="S43">
        <v>31.038722318267883</v>
      </c>
      <c r="T43">
        <v>56.527673088005265</v>
      </c>
      <c r="U43" s="156">
        <f t="shared" si="2"/>
        <v>242.92999999999998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290</v>
      </c>
      <c r="C44">
        <f>BAWANA!C44</f>
        <v>30</v>
      </c>
      <c r="D44">
        <f>BAWANA!AL44</f>
        <v>218.93</v>
      </c>
      <c r="E44">
        <f>BAWANA!AM44</f>
        <v>24</v>
      </c>
      <c r="F44">
        <f t="shared" si="4"/>
        <v>256</v>
      </c>
      <c r="G44">
        <f t="shared" si="5"/>
        <v>242.93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5.83</v>
      </c>
      <c r="L44">
        <f>NDMC_EOD!AK44+NDMC_EOD!AL44</f>
        <v>31.04</v>
      </c>
      <c r="M44">
        <f>TPDDL_EOD!AK44+TPDDL_EOD!AL44</f>
        <v>56.53</v>
      </c>
      <c r="N44">
        <f t="shared" si="0"/>
        <v>242.94000000000003</v>
      </c>
      <c r="O44" s="154">
        <f t="shared" si="1"/>
        <v>-1.0000000000019327E-2</v>
      </c>
      <c r="P44">
        <v>99.615899399028564</v>
      </c>
      <c r="Q44">
        <v>49.917945171647318</v>
      </c>
      <c r="R44">
        <v>5.8297600230509588</v>
      </c>
      <c r="S44">
        <v>31.038722318267883</v>
      </c>
      <c r="T44">
        <v>56.527673088005265</v>
      </c>
      <c r="U44" s="156">
        <f t="shared" si="2"/>
        <v>242.92999999999998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290</v>
      </c>
      <c r="C45">
        <f>BAWANA!C45</f>
        <v>30</v>
      </c>
      <c r="D45">
        <f>BAWANA!AL45</f>
        <v>218.93</v>
      </c>
      <c r="E45">
        <f>BAWANA!AM45</f>
        <v>24</v>
      </c>
      <c r="F45">
        <f t="shared" si="4"/>
        <v>256</v>
      </c>
      <c r="G45">
        <f t="shared" si="5"/>
        <v>242.93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5.83</v>
      </c>
      <c r="L45">
        <f>NDMC_EOD!AK45+NDMC_EOD!AL45</f>
        <v>31.04</v>
      </c>
      <c r="M45">
        <f>TPDDL_EOD!AK45+TPDDL_EOD!AL45</f>
        <v>56.53</v>
      </c>
      <c r="N45">
        <f t="shared" si="0"/>
        <v>242.94000000000003</v>
      </c>
      <c r="O45" s="154">
        <f t="shared" si="1"/>
        <v>-1.0000000000019327E-2</v>
      </c>
      <c r="P45">
        <v>99.615899399028564</v>
      </c>
      <c r="Q45">
        <v>49.917945171647318</v>
      </c>
      <c r="R45">
        <v>5.8297600230509588</v>
      </c>
      <c r="S45">
        <v>31.038722318267883</v>
      </c>
      <c r="T45">
        <v>56.527673088005265</v>
      </c>
      <c r="U45" s="156">
        <f t="shared" si="2"/>
        <v>242.92999999999998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290</v>
      </c>
      <c r="C46">
        <f>BAWANA!C46</f>
        <v>30</v>
      </c>
      <c r="D46">
        <f>BAWANA!AL46</f>
        <v>218.93</v>
      </c>
      <c r="E46">
        <f>BAWANA!AM46</f>
        <v>24</v>
      </c>
      <c r="F46">
        <f t="shared" si="4"/>
        <v>256</v>
      </c>
      <c r="G46">
        <f t="shared" si="5"/>
        <v>242.93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5.83</v>
      </c>
      <c r="L46">
        <f>NDMC_EOD!AK46+NDMC_EOD!AL46</f>
        <v>31.04</v>
      </c>
      <c r="M46">
        <f>TPDDL_EOD!AK46+TPDDL_EOD!AL46</f>
        <v>56.53</v>
      </c>
      <c r="N46">
        <f t="shared" si="0"/>
        <v>242.94000000000003</v>
      </c>
      <c r="O46" s="154">
        <f t="shared" si="1"/>
        <v>-1.0000000000019327E-2</v>
      </c>
      <c r="P46">
        <v>99.615899399028564</v>
      </c>
      <c r="Q46">
        <v>49.917945171647318</v>
      </c>
      <c r="R46">
        <v>5.8297600230509588</v>
      </c>
      <c r="S46">
        <v>31.038722318267883</v>
      </c>
      <c r="T46">
        <v>56.527673088005265</v>
      </c>
      <c r="U46" s="156">
        <f t="shared" si="2"/>
        <v>242.92999999999998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290</v>
      </c>
      <c r="C47">
        <f>BAWANA!C47</f>
        <v>30</v>
      </c>
      <c r="D47">
        <f>BAWANA!AL47</f>
        <v>218.93</v>
      </c>
      <c r="E47">
        <f>BAWANA!AM47</f>
        <v>24</v>
      </c>
      <c r="F47">
        <f t="shared" si="4"/>
        <v>256</v>
      </c>
      <c r="G47">
        <f t="shared" si="5"/>
        <v>242.93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5.83</v>
      </c>
      <c r="L47">
        <f>NDMC_EOD!AK47+NDMC_EOD!AL47</f>
        <v>31.04</v>
      </c>
      <c r="M47">
        <f>TPDDL_EOD!AK47+TPDDL_EOD!AL47</f>
        <v>56.53</v>
      </c>
      <c r="N47">
        <f t="shared" si="0"/>
        <v>242.94000000000003</v>
      </c>
      <c r="O47" s="154">
        <f t="shared" si="1"/>
        <v>-1.0000000000019327E-2</v>
      </c>
      <c r="P47">
        <v>99.615899399028564</v>
      </c>
      <c r="Q47">
        <v>49.917945171647318</v>
      </c>
      <c r="R47">
        <v>5.8297600230509588</v>
      </c>
      <c r="S47">
        <v>31.038722318267883</v>
      </c>
      <c r="T47">
        <v>56.527673088005265</v>
      </c>
      <c r="U47" s="156">
        <f t="shared" si="2"/>
        <v>242.92999999999998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290</v>
      </c>
      <c r="C48">
        <f>BAWANA!C48</f>
        <v>30</v>
      </c>
      <c r="D48">
        <f>BAWANA!AL48</f>
        <v>218.93</v>
      </c>
      <c r="E48">
        <f>BAWANA!AM48</f>
        <v>24</v>
      </c>
      <c r="F48">
        <f t="shared" si="4"/>
        <v>256</v>
      </c>
      <c r="G48">
        <f t="shared" si="5"/>
        <v>242.93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5.83</v>
      </c>
      <c r="L48">
        <f>NDMC_EOD!AK48+NDMC_EOD!AL48</f>
        <v>31.04</v>
      </c>
      <c r="M48">
        <f>TPDDL_EOD!AK48+TPDDL_EOD!AL48</f>
        <v>56.53</v>
      </c>
      <c r="N48">
        <f t="shared" si="0"/>
        <v>242.94000000000003</v>
      </c>
      <c r="O48" s="154">
        <f t="shared" si="1"/>
        <v>-1.0000000000019327E-2</v>
      </c>
      <c r="P48">
        <v>99.615899399028564</v>
      </c>
      <c r="Q48">
        <v>49.917945171647318</v>
      </c>
      <c r="R48">
        <v>5.8297600230509588</v>
      </c>
      <c r="S48">
        <v>31.038722318267883</v>
      </c>
      <c r="T48">
        <v>56.527673088005265</v>
      </c>
      <c r="U48" s="156">
        <f t="shared" si="2"/>
        <v>242.92999999999998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290</v>
      </c>
      <c r="C49">
        <f>BAWANA!C49</f>
        <v>30</v>
      </c>
      <c r="D49">
        <f>BAWANA!AL49</f>
        <v>232</v>
      </c>
      <c r="E49">
        <f>BAWANA!AM49</f>
        <v>24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5.83</v>
      </c>
      <c r="L49">
        <f>NDMC_EOD!AK49+NDMC_EOD!AL49</f>
        <v>31.04</v>
      </c>
      <c r="M49">
        <f>TPDDL_EOD!AK49+TPDDL_EOD!AL49</f>
        <v>69.61</v>
      </c>
      <c r="N49">
        <f t="shared" si="0"/>
        <v>256.02000000000004</v>
      </c>
      <c r="O49" s="154">
        <f t="shared" si="1"/>
        <v>-2.0000000000038654E-2</v>
      </c>
      <c r="P49">
        <v>99.61221779548471</v>
      </c>
      <c r="Q49">
        <v>49.916100304663694</v>
      </c>
      <c r="R49">
        <v>5.829544566830716</v>
      </c>
      <c r="S49">
        <v>31.037575189438318</v>
      </c>
      <c r="T49">
        <v>69.604562143582527</v>
      </c>
      <c r="U49" s="156">
        <f t="shared" si="2"/>
        <v>255.99999999999994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290</v>
      </c>
      <c r="C50">
        <f>BAWANA!C50</f>
        <v>30</v>
      </c>
      <c r="D50">
        <f>BAWANA!AL50</f>
        <v>232</v>
      </c>
      <c r="E50">
        <f>BAWANA!AM50</f>
        <v>24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5.83</v>
      </c>
      <c r="L50">
        <f>NDMC_EOD!AK50+NDMC_EOD!AL50</f>
        <v>31.04</v>
      </c>
      <c r="M50">
        <f>TPDDL_EOD!AK50+TPDDL_EOD!AL50</f>
        <v>69.61</v>
      </c>
      <c r="N50">
        <f t="shared" si="0"/>
        <v>256.02000000000004</v>
      </c>
      <c r="O50" s="154">
        <f t="shared" si="1"/>
        <v>-2.0000000000038654E-2</v>
      </c>
      <c r="P50">
        <v>99.61221779548471</v>
      </c>
      <c r="Q50">
        <v>49.916100304663694</v>
      </c>
      <c r="R50">
        <v>5.829544566830716</v>
      </c>
      <c r="S50">
        <v>31.037575189438318</v>
      </c>
      <c r="T50">
        <v>69.604562143582527</v>
      </c>
      <c r="U50" s="156">
        <f t="shared" si="2"/>
        <v>255.99999999999994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290</v>
      </c>
      <c r="C51">
        <f>BAWANA!C51</f>
        <v>30</v>
      </c>
      <c r="D51">
        <f>BAWANA!AL51</f>
        <v>232</v>
      </c>
      <c r="E51">
        <f>BAWANA!AM51</f>
        <v>24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5.83</v>
      </c>
      <c r="L51">
        <f>NDMC_EOD!AK51+NDMC_EOD!AL51</f>
        <v>31.04</v>
      </c>
      <c r="M51">
        <f>TPDDL_EOD!AK51+TPDDL_EOD!AL51</f>
        <v>69.61</v>
      </c>
      <c r="N51">
        <f t="shared" si="0"/>
        <v>256.02000000000004</v>
      </c>
      <c r="O51" s="154">
        <f t="shared" si="1"/>
        <v>-2.0000000000038654E-2</v>
      </c>
      <c r="P51">
        <v>99.61221779548471</v>
      </c>
      <c r="Q51">
        <v>49.916100304663694</v>
      </c>
      <c r="R51">
        <v>5.829544566830716</v>
      </c>
      <c r="S51">
        <v>31.037575189438318</v>
      </c>
      <c r="T51">
        <v>69.604562143582527</v>
      </c>
      <c r="U51" s="156">
        <f t="shared" si="2"/>
        <v>255.99999999999994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290</v>
      </c>
      <c r="C52">
        <f>BAWANA!C52</f>
        <v>30</v>
      </c>
      <c r="D52">
        <f>BAWANA!AL52</f>
        <v>232</v>
      </c>
      <c r="E52">
        <f>BAWANA!AM52</f>
        <v>24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5.83</v>
      </c>
      <c r="L52">
        <f>NDMC_EOD!AK52+NDMC_EOD!AL52</f>
        <v>31.04</v>
      </c>
      <c r="M52">
        <f>TPDDL_EOD!AK52+TPDDL_EOD!AL52</f>
        <v>69.61</v>
      </c>
      <c r="N52">
        <f t="shared" si="0"/>
        <v>256.02000000000004</v>
      </c>
      <c r="O52" s="154">
        <f t="shared" si="1"/>
        <v>-2.0000000000038654E-2</v>
      </c>
      <c r="P52">
        <v>99.61221779548471</v>
      </c>
      <c r="Q52">
        <v>49.916100304663694</v>
      </c>
      <c r="R52">
        <v>5.829544566830716</v>
      </c>
      <c r="S52">
        <v>31.037575189438318</v>
      </c>
      <c r="T52">
        <v>69.604562143582527</v>
      </c>
      <c r="U52" s="156">
        <f t="shared" si="2"/>
        <v>255.99999999999994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239.62</v>
      </c>
      <c r="E53">
        <f>BAWANA!AM53</f>
        <v>0</v>
      </c>
      <c r="F53">
        <f t="shared" si="4"/>
        <v>256</v>
      </c>
      <c r="G53">
        <f t="shared" si="5"/>
        <v>239.62</v>
      </c>
      <c r="H53" s="154"/>
      <c r="I53">
        <f>BRPL_EOD!AK53+BRPL_EOD!AL53</f>
        <v>93.97</v>
      </c>
      <c r="J53">
        <f>BYPL_EOD!AK53+BYPL_EOD!AL53</f>
        <v>47.09</v>
      </c>
      <c r="K53">
        <f>MES_EOD!AK53+MES_EOD!AL53</f>
        <v>5.49</v>
      </c>
      <c r="L53">
        <f>NDMC_EOD!AK53+NDMC_EOD!AL53</f>
        <v>27.41</v>
      </c>
      <c r="M53">
        <f>TPDDL_EOD!AK53+TPDDL_EOD!AL53</f>
        <v>65.66</v>
      </c>
      <c r="N53">
        <f t="shared" si="0"/>
        <v>239.62</v>
      </c>
      <c r="O53" s="154">
        <f t="shared" si="1"/>
        <v>0</v>
      </c>
      <c r="P53">
        <v>93.97</v>
      </c>
      <c r="Q53">
        <v>47.09</v>
      </c>
      <c r="R53">
        <v>5.49</v>
      </c>
      <c r="S53">
        <v>27.41</v>
      </c>
      <c r="T53">
        <v>65.66</v>
      </c>
      <c r="U53" s="156">
        <f t="shared" si="2"/>
        <v>239.62</v>
      </c>
      <c r="V53" s="154">
        <f t="shared" si="3"/>
        <v>0</v>
      </c>
      <c r="Y53">
        <f>BAWANA!AW53+BAWANA!AX53</f>
        <v>30.19</v>
      </c>
      <c r="Z53">
        <f>BAWANA!BD53+BAWANA!BE53</f>
        <v>30.19</v>
      </c>
      <c r="AA53">
        <f>BAWANA!X53+BAWANA!Y53</f>
        <v>30.19</v>
      </c>
      <c r="AB53">
        <f>BAWANA!AE53+BAWANA!AF53</f>
        <v>30.19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237.25</v>
      </c>
      <c r="E54">
        <f>BAWANA!AM54</f>
        <v>6</v>
      </c>
      <c r="F54">
        <f t="shared" si="4"/>
        <v>256</v>
      </c>
      <c r="G54">
        <f t="shared" si="5"/>
        <v>243.25</v>
      </c>
      <c r="H54" s="154"/>
      <c r="I54">
        <f>BRPL_EOD!AK54+BRPL_EOD!AL54</f>
        <v>93.97</v>
      </c>
      <c r="J54">
        <f>BYPL_EOD!AK54+BYPL_EOD!AL54</f>
        <v>47.09</v>
      </c>
      <c r="K54">
        <f>MES_EOD!AK54+MES_EOD!AL54</f>
        <v>5.49</v>
      </c>
      <c r="L54">
        <f>NDMC_EOD!AK54+NDMC_EOD!AL54</f>
        <v>27.41</v>
      </c>
      <c r="M54">
        <f>TPDDL_EOD!AK54+TPDDL_EOD!AL54</f>
        <v>65.66</v>
      </c>
      <c r="N54">
        <f t="shared" si="0"/>
        <v>239.62</v>
      </c>
      <c r="O54" s="154">
        <f t="shared" si="1"/>
        <v>3.6299999999999955</v>
      </c>
      <c r="P54">
        <v>95.393550204490438</v>
      </c>
      <c r="Q54">
        <v>47.803365745764133</v>
      </c>
      <c r="R54">
        <v>5.5731679325598869</v>
      </c>
      <c r="S54">
        <v>27.825233703363658</v>
      </c>
      <c r="T54">
        <v>66.654682413821874</v>
      </c>
      <c r="U54" s="156">
        <f t="shared" si="2"/>
        <v>243.25</v>
      </c>
      <c r="V54" s="154">
        <f t="shared" si="3"/>
        <v>0</v>
      </c>
      <c r="Y54">
        <f>BAWANA!AW54+BAWANA!AX54</f>
        <v>30.19</v>
      </c>
      <c r="Z54">
        <f>BAWANA!BD54+BAWANA!BE54</f>
        <v>30.19</v>
      </c>
      <c r="AA54">
        <f>BAWANA!X54+BAWANA!Y54</f>
        <v>30.19</v>
      </c>
      <c r="AB54">
        <f>BAWANA!AE54+BAWANA!AF54</f>
        <v>30.19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239.62</v>
      </c>
      <c r="E55">
        <f>BAWANA!AM55</f>
        <v>0</v>
      </c>
      <c r="F55">
        <f t="shared" si="4"/>
        <v>256</v>
      </c>
      <c r="G55">
        <f t="shared" si="5"/>
        <v>239.62</v>
      </c>
      <c r="H55" s="154"/>
      <c r="I55">
        <f>BRPL_EOD!AK55+BRPL_EOD!AL55</f>
        <v>93.97</v>
      </c>
      <c r="J55">
        <f>BYPL_EOD!AK55+BYPL_EOD!AL55</f>
        <v>47.09</v>
      </c>
      <c r="K55">
        <f>MES_EOD!AK55+MES_EOD!AL55</f>
        <v>5.49</v>
      </c>
      <c r="L55">
        <f>NDMC_EOD!AK55+NDMC_EOD!AL55</f>
        <v>27.41</v>
      </c>
      <c r="M55">
        <f>TPDDL_EOD!AK55+TPDDL_EOD!AL55</f>
        <v>65.66</v>
      </c>
      <c r="N55">
        <f t="shared" si="0"/>
        <v>239.62</v>
      </c>
      <c r="O55" s="154">
        <f t="shared" si="1"/>
        <v>0</v>
      </c>
      <c r="P55">
        <v>93.97</v>
      </c>
      <c r="Q55">
        <v>47.09</v>
      </c>
      <c r="R55">
        <v>5.49</v>
      </c>
      <c r="S55">
        <v>27.41</v>
      </c>
      <c r="T55">
        <v>65.66</v>
      </c>
      <c r="U55" s="156">
        <f t="shared" si="2"/>
        <v>239.62</v>
      </c>
      <c r="V55" s="154">
        <f t="shared" si="3"/>
        <v>0</v>
      </c>
      <c r="Y55">
        <f>BAWANA!AW55+BAWANA!AX55</f>
        <v>30.19</v>
      </c>
      <c r="Z55">
        <f>BAWANA!BD55+BAWANA!BE55</f>
        <v>30.19</v>
      </c>
      <c r="AA55">
        <f>BAWANA!X55+BAWANA!Y55</f>
        <v>30.19</v>
      </c>
      <c r="AB55">
        <f>BAWANA!AE55+BAWANA!AF55</f>
        <v>30.19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239.62</v>
      </c>
      <c r="E56">
        <f>BAWANA!AM56</f>
        <v>0</v>
      </c>
      <c r="F56">
        <f t="shared" si="4"/>
        <v>256</v>
      </c>
      <c r="G56">
        <f t="shared" si="5"/>
        <v>239.62</v>
      </c>
      <c r="H56" s="154"/>
      <c r="I56">
        <f>BRPL_EOD!AK56+BRPL_EOD!AL56</f>
        <v>93.97</v>
      </c>
      <c r="J56">
        <f>BYPL_EOD!AK56+BYPL_EOD!AL56</f>
        <v>47.09</v>
      </c>
      <c r="K56">
        <f>MES_EOD!AK56+MES_EOD!AL56</f>
        <v>5.49</v>
      </c>
      <c r="L56">
        <f>NDMC_EOD!AK56+NDMC_EOD!AL56</f>
        <v>27.41</v>
      </c>
      <c r="M56">
        <f>TPDDL_EOD!AK56+TPDDL_EOD!AL56</f>
        <v>65.66</v>
      </c>
      <c r="N56">
        <f t="shared" si="0"/>
        <v>239.62</v>
      </c>
      <c r="O56" s="154">
        <f t="shared" si="1"/>
        <v>0</v>
      </c>
      <c r="P56">
        <v>93.97</v>
      </c>
      <c r="Q56">
        <v>47.09</v>
      </c>
      <c r="R56">
        <v>5.49</v>
      </c>
      <c r="S56">
        <v>27.41</v>
      </c>
      <c r="T56">
        <v>65.66</v>
      </c>
      <c r="U56" s="156">
        <f t="shared" si="2"/>
        <v>239.62</v>
      </c>
      <c r="V56" s="154">
        <f t="shared" si="3"/>
        <v>0</v>
      </c>
      <c r="Y56">
        <f>BAWANA!AW56+BAWANA!AX56</f>
        <v>30.19</v>
      </c>
      <c r="Z56">
        <f>BAWANA!BD56+BAWANA!BE56</f>
        <v>30.19</v>
      </c>
      <c r="AA56">
        <f>BAWANA!X56+BAWANA!Y56</f>
        <v>30.19</v>
      </c>
      <c r="AB56">
        <f>BAWANA!AE56+BAWANA!AF56</f>
        <v>30.19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239.62</v>
      </c>
      <c r="E57">
        <f>BAWANA!AM57</f>
        <v>0</v>
      </c>
      <c r="F57">
        <f t="shared" si="4"/>
        <v>256</v>
      </c>
      <c r="G57">
        <f t="shared" si="5"/>
        <v>239.62</v>
      </c>
      <c r="H57" s="154"/>
      <c r="I57">
        <f>BRPL_EOD!AK57+BRPL_EOD!AL57</f>
        <v>93.97</v>
      </c>
      <c r="J57">
        <f>BYPL_EOD!AK57+BYPL_EOD!AL57</f>
        <v>47.09</v>
      </c>
      <c r="K57">
        <f>MES_EOD!AK57+MES_EOD!AL57</f>
        <v>5.49</v>
      </c>
      <c r="L57">
        <f>NDMC_EOD!AK57+NDMC_EOD!AL57</f>
        <v>27.41</v>
      </c>
      <c r="M57">
        <f>TPDDL_EOD!AK57+TPDDL_EOD!AL57</f>
        <v>65.66</v>
      </c>
      <c r="N57">
        <f t="shared" si="0"/>
        <v>239.62</v>
      </c>
      <c r="O57" s="154">
        <f t="shared" si="1"/>
        <v>0</v>
      </c>
      <c r="P57">
        <v>93.97</v>
      </c>
      <c r="Q57">
        <v>47.09</v>
      </c>
      <c r="R57">
        <v>5.49</v>
      </c>
      <c r="S57">
        <v>27.41</v>
      </c>
      <c r="T57">
        <v>65.66</v>
      </c>
      <c r="U57" s="156">
        <f t="shared" si="2"/>
        <v>239.62</v>
      </c>
      <c r="V57" s="154">
        <f t="shared" si="3"/>
        <v>0</v>
      </c>
      <c r="Y57">
        <f>BAWANA!AW57+BAWANA!AX57</f>
        <v>30.19</v>
      </c>
      <c r="Z57">
        <f>BAWANA!BD57+BAWANA!BE57</f>
        <v>30.19</v>
      </c>
      <c r="AA57">
        <f>BAWANA!X57+BAWANA!Y57</f>
        <v>30.19</v>
      </c>
      <c r="AB57">
        <f>BAWANA!AE57+BAWANA!AF57</f>
        <v>30.19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239.62</v>
      </c>
      <c r="E58">
        <f>BAWANA!AM58</f>
        <v>0</v>
      </c>
      <c r="F58">
        <f t="shared" si="4"/>
        <v>256</v>
      </c>
      <c r="G58">
        <f t="shared" si="5"/>
        <v>239.62</v>
      </c>
      <c r="H58" s="154"/>
      <c r="I58">
        <f>BRPL_EOD!AK58+BRPL_EOD!AL58</f>
        <v>93.97</v>
      </c>
      <c r="J58">
        <f>BYPL_EOD!AK58+BYPL_EOD!AL58</f>
        <v>47.09</v>
      </c>
      <c r="K58">
        <f>MES_EOD!AK58+MES_EOD!AL58</f>
        <v>5.49</v>
      </c>
      <c r="L58">
        <f>NDMC_EOD!AK58+NDMC_EOD!AL58</f>
        <v>27.41</v>
      </c>
      <c r="M58">
        <f>TPDDL_EOD!AK58+TPDDL_EOD!AL58</f>
        <v>65.66</v>
      </c>
      <c r="N58">
        <f t="shared" si="0"/>
        <v>239.62</v>
      </c>
      <c r="O58" s="154">
        <f t="shared" si="1"/>
        <v>0</v>
      </c>
      <c r="P58">
        <v>93.97</v>
      </c>
      <c r="Q58">
        <v>47.09</v>
      </c>
      <c r="R58">
        <v>5.49</v>
      </c>
      <c r="S58">
        <v>27.41</v>
      </c>
      <c r="T58">
        <v>65.66</v>
      </c>
      <c r="U58" s="156">
        <f t="shared" si="2"/>
        <v>239.62</v>
      </c>
      <c r="V58" s="154">
        <f t="shared" si="3"/>
        <v>0</v>
      </c>
      <c r="Y58">
        <f>BAWANA!AW58+BAWANA!AX58</f>
        <v>30.19</v>
      </c>
      <c r="Z58">
        <f>BAWANA!BD58+BAWANA!BE58</f>
        <v>30.19</v>
      </c>
      <c r="AA58">
        <f>BAWANA!X58+BAWANA!Y58</f>
        <v>30.19</v>
      </c>
      <c r="AB58">
        <f>BAWANA!AE58+BAWANA!AF58</f>
        <v>30.19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239.62</v>
      </c>
      <c r="E59">
        <f>BAWANA!AM59</f>
        <v>0</v>
      </c>
      <c r="F59">
        <f t="shared" si="4"/>
        <v>256</v>
      </c>
      <c r="G59">
        <f t="shared" si="5"/>
        <v>239.62</v>
      </c>
      <c r="H59" s="154"/>
      <c r="I59">
        <f>BRPL_EOD!AK59+BRPL_EOD!AL59</f>
        <v>93.97</v>
      </c>
      <c r="J59">
        <f>BYPL_EOD!AK59+BYPL_EOD!AL59</f>
        <v>47.09</v>
      </c>
      <c r="K59">
        <f>MES_EOD!AK59+MES_EOD!AL59</f>
        <v>5.49</v>
      </c>
      <c r="L59">
        <f>NDMC_EOD!AK59+NDMC_EOD!AL59</f>
        <v>27.41</v>
      </c>
      <c r="M59">
        <f>TPDDL_EOD!AK59+TPDDL_EOD!AL59</f>
        <v>65.66</v>
      </c>
      <c r="N59">
        <f t="shared" si="0"/>
        <v>239.62</v>
      </c>
      <c r="O59" s="154">
        <f t="shared" si="1"/>
        <v>0</v>
      </c>
      <c r="P59">
        <v>93.97</v>
      </c>
      <c r="Q59">
        <v>47.09</v>
      </c>
      <c r="R59">
        <v>5.49</v>
      </c>
      <c r="S59">
        <v>27.41</v>
      </c>
      <c r="T59">
        <v>65.66</v>
      </c>
      <c r="U59" s="156">
        <f t="shared" si="2"/>
        <v>239.62</v>
      </c>
      <c r="V59" s="154">
        <f t="shared" si="3"/>
        <v>0</v>
      </c>
      <c r="Y59">
        <f>BAWANA!AW59+BAWANA!AX59</f>
        <v>30.19</v>
      </c>
      <c r="Z59">
        <f>BAWANA!BD59+BAWANA!BE59</f>
        <v>30.19</v>
      </c>
      <c r="AA59">
        <f>BAWANA!X59+BAWANA!Y59</f>
        <v>30.19</v>
      </c>
      <c r="AB59">
        <f>BAWANA!AE59+BAWANA!AF59</f>
        <v>30.19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239.62</v>
      </c>
      <c r="E60">
        <f>BAWANA!AM60</f>
        <v>0</v>
      </c>
      <c r="F60">
        <f t="shared" si="4"/>
        <v>256</v>
      </c>
      <c r="G60">
        <f t="shared" si="5"/>
        <v>239.62</v>
      </c>
      <c r="H60" s="154"/>
      <c r="I60">
        <f>BRPL_EOD!AK60+BRPL_EOD!AL60</f>
        <v>93.97</v>
      </c>
      <c r="J60">
        <f>BYPL_EOD!AK60+BYPL_EOD!AL60</f>
        <v>47.09</v>
      </c>
      <c r="K60">
        <f>MES_EOD!AK60+MES_EOD!AL60</f>
        <v>5.49</v>
      </c>
      <c r="L60">
        <f>NDMC_EOD!AK60+NDMC_EOD!AL60</f>
        <v>27.41</v>
      </c>
      <c r="M60">
        <f>TPDDL_EOD!AK60+TPDDL_EOD!AL60</f>
        <v>65.66</v>
      </c>
      <c r="N60">
        <f t="shared" si="0"/>
        <v>239.62</v>
      </c>
      <c r="O60" s="154">
        <f t="shared" si="1"/>
        <v>0</v>
      </c>
      <c r="P60">
        <v>93.97</v>
      </c>
      <c r="Q60">
        <v>47.09</v>
      </c>
      <c r="R60">
        <v>5.49</v>
      </c>
      <c r="S60">
        <v>27.41</v>
      </c>
      <c r="T60">
        <v>65.66</v>
      </c>
      <c r="U60" s="156">
        <f t="shared" si="2"/>
        <v>239.62</v>
      </c>
      <c r="V60" s="154">
        <f t="shared" si="3"/>
        <v>0</v>
      </c>
      <c r="Y60">
        <f>BAWANA!AW60+BAWANA!AX60</f>
        <v>30.19</v>
      </c>
      <c r="Z60">
        <f>BAWANA!BD60+BAWANA!BE60</f>
        <v>30.19</v>
      </c>
      <c r="AA60">
        <f>BAWANA!X60+BAWANA!Y60</f>
        <v>30.19</v>
      </c>
      <c r="AB60">
        <f>BAWANA!AE60+BAWANA!AF60</f>
        <v>30.19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239.62</v>
      </c>
      <c r="E61">
        <f>BAWANA!AM61</f>
        <v>0</v>
      </c>
      <c r="F61">
        <f t="shared" si="4"/>
        <v>256</v>
      </c>
      <c r="G61">
        <f t="shared" si="5"/>
        <v>239.62</v>
      </c>
      <c r="H61" s="154"/>
      <c r="I61">
        <f>BRPL_EOD!AK61+BRPL_EOD!AL61</f>
        <v>93.97</v>
      </c>
      <c r="J61">
        <f>BYPL_EOD!AK61+BYPL_EOD!AL61</f>
        <v>47.09</v>
      </c>
      <c r="K61">
        <f>MES_EOD!AK61+MES_EOD!AL61</f>
        <v>5.49</v>
      </c>
      <c r="L61">
        <f>NDMC_EOD!AK61+NDMC_EOD!AL61</f>
        <v>27.41</v>
      </c>
      <c r="M61">
        <f>TPDDL_EOD!AK61+TPDDL_EOD!AL61</f>
        <v>65.66</v>
      </c>
      <c r="N61">
        <f t="shared" si="0"/>
        <v>239.62</v>
      </c>
      <c r="O61" s="154">
        <f t="shared" si="1"/>
        <v>0</v>
      </c>
      <c r="P61">
        <v>93.97</v>
      </c>
      <c r="Q61">
        <v>47.09</v>
      </c>
      <c r="R61">
        <v>5.49</v>
      </c>
      <c r="S61">
        <v>27.41</v>
      </c>
      <c r="T61">
        <v>65.66</v>
      </c>
      <c r="U61" s="156">
        <f t="shared" si="2"/>
        <v>239.62</v>
      </c>
      <c r="V61" s="154">
        <f t="shared" si="3"/>
        <v>0</v>
      </c>
      <c r="Y61">
        <f>BAWANA!AW61+BAWANA!AX61</f>
        <v>30.19</v>
      </c>
      <c r="Z61">
        <f>BAWANA!BD61+BAWANA!BE61</f>
        <v>30.19</v>
      </c>
      <c r="AA61">
        <f>BAWANA!X61+BAWANA!Y61</f>
        <v>30.19</v>
      </c>
      <c r="AB61">
        <f>BAWANA!AE61+BAWANA!AF61</f>
        <v>30.19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239.62</v>
      </c>
      <c r="E62">
        <f>BAWANA!AM62</f>
        <v>0</v>
      </c>
      <c r="F62">
        <f t="shared" si="4"/>
        <v>256</v>
      </c>
      <c r="G62">
        <f t="shared" si="5"/>
        <v>239.62</v>
      </c>
      <c r="H62" s="154"/>
      <c r="I62">
        <f>BRPL_EOD!AK62+BRPL_EOD!AL62</f>
        <v>93.97</v>
      </c>
      <c r="J62">
        <f>BYPL_EOD!AK62+BYPL_EOD!AL62</f>
        <v>47.09</v>
      </c>
      <c r="K62">
        <f>MES_EOD!AK62+MES_EOD!AL62</f>
        <v>5.49</v>
      </c>
      <c r="L62">
        <f>NDMC_EOD!AK62+NDMC_EOD!AL62</f>
        <v>27.41</v>
      </c>
      <c r="M62">
        <f>TPDDL_EOD!AK62+TPDDL_EOD!AL62</f>
        <v>65.66</v>
      </c>
      <c r="N62">
        <f t="shared" si="0"/>
        <v>239.62</v>
      </c>
      <c r="O62" s="154">
        <f t="shared" si="1"/>
        <v>0</v>
      </c>
      <c r="P62">
        <v>93.97</v>
      </c>
      <c r="Q62">
        <v>47.09</v>
      </c>
      <c r="R62">
        <v>5.49</v>
      </c>
      <c r="S62">
        <v>27.41</v>
      </c>
      <c r="T62">
        <v>65.66</v>
      </c>
      <c r="U62" s="156">
        <f t="shared" si="2"/>
        <v>239.62</v>
      </c>
      <c r="V62" s="154">
        <f t="shared" si="3"/>
        <v>0</v>
      </c>
      <c r="Y62">
        <f>BAWANA!AW62+BAWANA!AX62</f>
        <v>30.19</v>
      </c>
      <c r="Z62">
        <f>BAWANA!BD62+BAWANA!BE62</f>
        <v>30.19</v>
      </c>
      <c r="AA62">
        <f>BAWANA!X62+BAWANA!Y62</f>
        <v>30.19</v>
      </c>
      <c r="AB62">
        <f>BAWANA!AE62+BAWANA!AF62</f>
        <v>30.19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235.64</v>
      </c>
      <c r="E63">
        <f>BAWANA!AM63</f>
        <v>0</v>
      </c>
      <c r="F63">
        <f t="shared" si="4"/>
        <v>256</v>
      </c>
      <c r="G63">
        <f t="shared" si="5"/>
        <v>235.64</v>
      </c>
      <c r="H63" s="154"/>
      <c r="I63">
        <f>BRPL_EOD!AK63+BRPL_EOD!AL63</f>
        <v>92.41</v>
      </c>
      <c r="J63">
        <f>BYPL_EOD!AK63+BYPL_EOD!AL63</f>
        <v>46.31</v>
      </c>
      <c r="K63">
        <f>MES_EOD!AK63+MES_EOD!AL63</f>
        <v>5.4</v>
      </c>
      <c r="L63">
        <f>NDMC_EOD!AK63+NDMC_EOD!AL63</f>
        <v>26.96</v>
      </c>
      <c r="M63">
        <f>TPDDL_EOD!AK63+TPDDL_EOD!AL63</f>
        <v>64.56</v>
      </c>
      <c r="N63">
        <f t="shared" si="0"/>
        <v>235.64000000000001</v>
      </c>
      <c r="O63" s="154">
        <f t="shared" si="1"/>
        <v>0</v>
      </c>
      <c r="P63">
        <v>92.409999999999982</v>
      </c>
      <c r="Q63">
        <v>46.309999999999995</v>
      </c>
      <c r="R63">
        <v>5.3999999999999995</v>
      </c>
      <c r="S63">
        <v>26.959999999999997</v>
      </c>
      <c r="T63">
        <v>64.559999999999988</v>
      </c>
      <c r="U63" s="156">
        <f t="shared" si="2"/>
        <v>235.64</v>
      </c>
      <c r="V63" s="154">
        <f t="shared" si="3"/>
        <v>0</v>
      </c>
      <c r="Y63">
        <f>BAWANA!AW63+BAWANA!AX63</f>
        <v>29.68</v>
      </c>
      <c r="Z63">
        <f>BAWANA!BD63+BAWANA!BE63</f>
        <v>29.68</v>
      </c>
      <c r="AA63">
        <f>BAWANA!X63+BAWANA!Y63</f>
        <v>29.68</v>
      </c>
      <c r="AB63">
        <f>BAWANA!AE63+BAWANA!AF63</f>
        <v>29.68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235.64</v>
      </c>
      <c r="E64">
        <f>BAWANA!AM64</f>
        <v>0</v>
      </c>
      <c r="F64">
        <f t="shared" si="4"/>
        <v>256</v>
      </c>
      <c r="G64">
        <f t="shared" si="5"/>
        <v>235.64</v>
      </c>
      <c r="H64" s="154"/>
      <c r="I64">
        <f>BRPL_EOD!AK64+BRPL_EOD!AL64</f>
        <v>92.41</v>
      </c>
      <c r="J64">
        <f>BYPL_EOD!AK64+BYPL_EOD!AL64</f>
        <v>46.31</v>
      </c>
      <c r="K64">
        <f>MES_EOD!AK64+MES_EOD!AL64</f>
        <v>5.4</v>
      </c>
      <c r="L64">
        <f>NDMC_EOD!AK64+NDMC_EOD!AL64</f>
        <v>26.96</v>
      </c>
      <c r="M64">
        <f>TPDDL_EOD!AK64+TPDDL_EOD!AL64</f>
        <v>64.56</v>
      </c>
      <c r="N64">
        <f t="shared" si="0"/>
        <v>235.64000000000001</v>
      </c>
      <c r="O64" s="154">
        <f t="shared" si="1"/>
        <v>0</v>
      </c>
      <c r="P64">
        <v>92.409999999999982</v>
      </c>
      <c r="Q64">
        <v>46.309999999999995</v>
      </c>
      <c r="R64">
        <v>5.3999999999999995</v>
      </c>
      <c r="S64">
        <v>26.959999999999997</v>
      </c>
      <c r="T64">
        <v>64.559999999999988</v>
      </c>
      <c r="U64" s="156">
        <f t="shared" si="2"/>
        <v>235.64</v>
      </c>
      <c r="V64" s="154">
        <f t="shared" si="3"/>
        <v>0</v>
      </c>
      <c r="Y64">
        <f>BAWANA!AW64+BAWANA!AX64</f>
        <v>29.68</v>
      </c>
      <c r="Z64">
        <f>BAWANA!BD64+BAWANA!BE64</f>
        <v>29.68</v>
      </c>
      <c r="AA64">
        <f>BAWANA!X64+BAWANA!Y64</f>
        <v>29.68</v>
      </c>
      <c r="AB64">
        <f>BAWANA!AE64+BAWANA!AF64</f>
        <v>29.68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235.64</v>
      </c>
      <c r="E65">
        <f>BAWANA!AM65</f>
        <v>0</v>
      </c>
      <c r="F65">
        <f t="shared" si="4"/>
        <v>256</v>
      </c>
      <c r="G65">
        <f t="shared" si="5"/>
        <v>235.64</v>
      </c>
      <c r="H65" s="154"/>
      <c r="I65">
        <f>BRPL_EOD!AK65+BRPL_EOD!AL65</f>
        <v>92.41</v>
      </c>
      <c r="J65">
        <f>BYPL_EOD!AK65+BYPL_EOD!AL65</f>
        <v>46.31</v>
      </c>
      <c r="K65">
        <f>MES_EOD!AK65+MES_EOD!AL65</f>
        <v>5.4</v>
      </c>
      <c r="L65">
        <f>NDMC_EOD!AK65+NDMC_EOD!AL65</f>
        <v>26.96</v>
      </c>
      <c r="M65">
        <f>TPDDL_EOD!AK65+TPDDL_EOD!AL65</f>
        <v>64.56</v>
      </c>
      <c r="N65">
        <f t="shared" si="0"/>
        <v>235.64000000000001</v>
      </c>
      <c r="O65" s="154">
        <f t="shared" si="1"/>
        <v>0</v>
      </c>
      <c r="P65">
        <v>92.409999999999982</v>
      </c>
      <c r="Q65">
        <v>46.309999999999995</v>
      </c>
      <c r="R65">
        <v>5.3999999999999995</v>
      </c>
      <c r="S65">
        <v>26.959999999999997</v>
      </c>
      <c r="T65">
        <v>64.559999999999988</v>
      </c>
      <c r="U65" s="156">
        <f t="shared" si="2"/>
        <v>235.64</v>
      </c>
      <c r="V65" s="154">
        <f t="shared" si="3"/>
        <v>0</v>
      </c>
      <c r="Y65">
        <f>BAWANA!AW65+BAWANA!AX65</f>
        <v>29.68</v>
      </c>
      <c r="Z65">
        <f>BAWANA!BD65+BAWANA!BE65</f>
        <v>29.68</v>
      </c>
      <c r="AA65">
        <f>BAWANA!X65+BAWANA!Y65</f>
        <v>29.68</v>
      </c>
      <c r="AB65">
        <f>BAWANA!AE65+BAWANA!AF65</f>
        <v>29.68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235.64</v>
      </c>
      <c r="E66">
        <f>BAWANA!AM66</f>
        <v>0</v>
      </c>
      <c r="F66">
        <f t="shared" si="4"/>
        <v>256</v>
      </c>
      <c r="G66">
        <f t="shared" si="5"/>
        <v>235.64</v>
      </c>
      <c r="H66" s="154"/>
      <c r="I66">
        <f>BRPL_EOD!AK66+BRPL_EOD!AL66</f>
        <v>92.41</v>
      </c>
      <c r="J66">
        <f>BYPL_EOD!AK66+BYPL_EOD!AL66</f>
        <v>46.31</v>
      </c>
      <c r="K66">
        <f>MES_EOD!AK66+MES_EOD!AL66</f>
        <v>5.4</v>
      </c>
      <c r="L66">
        <f>NDMC_EOD!AK66+NDMC_EOD!AL66</f>
        <v>26.96</v>
      </c>
      <c r="M66">
        <f>TPDDL_EOD!AK66+TPDDL_EOD!AL66</f>
        <v>64.56</v>
      </c>
      <c r="N66">
        <f t="shared" si="0"/>
        <v>235.64000000000001</v>
      </c>
      <c r="O66" s="154">
        <f t="shared" si="1"/>
        <v>0</v>
      </c>
      <c r="P66">
        <v>92.409999999999982</v>
      </c>
      <c r="Q66">
        <v>46.309999999999995</v>
      </c>
      <c r="R66">
        <v>5.3999999999999995</v>
      </c>
      <c r="S66">
        <v>26.959999999999997</v>
      </c>
      <c r="T66">
        <v>64.559999999999988</v>
      </c>
      <c r="U66" s="156">
        <f t="shared" si="2"/>
        <v>235.64</v>
      </c>
      <c r="V66" s="154">
        <f t="shared" si="3"/>
        <v>0</v>
      </c>
      <c r="Y66">
        <f>BAWANA!AW66+BAWANA!AX66</f>
        <v>29.68</v>
      </c>
      <c r="Z66">
        <f>BAWANA!BD66+BAWANA!BE66</f>
        <v>29.68</v>
      </c>
      <c r="AA66">
        <f>BAWANA!X66+BAWANA!Y66</f>
        <v>29.68</v>
      </c>
      <c r="AB66">
        <f>BAWANA!AE66+BAWANA!AF66</f>
        <v>29.68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235.64</v>
      </c>
      <c r="E67">
        <f>BAWANA!AM67</f>
        <v>0</v>
      </c>
      <c r="F67">
        <f t="shared" si="4"/>
        <v>256</v>
      </c>
      <c r="G67">
        <f t="shared" si="5"/>
        <v>235.64</v>
      </c>
      <c r="H67" s="154"/>
      <c r="I67">
        <f>BRPL_EOD!AK67+BRPL_EOD!AL67</f>
        <v>92.41</v>
      </c>
      <c r="J67">
        <f>BYPL_EOD!AK67+BYPL_EOD!AL67</f>
        <v>46.31</v>
      </c>
      <c r="K67">
        <f>MES_EOD!AK67+MES_EOD!AL67</f>
        <v>5.4</v>
      </c>
      <c r="L67">
        <f>NDMC_EOD!AK67+NDMC_EOD!AL67</f>
        <v>26.96</v>
      </c>
      <c r="M67">
        <f>TPDDL_EOD!AK67+TPDDL_EOD!AL67</f>
        <v>64.56</v>
      </c>
      <c r="N67">
        <f t="shared" ref="N67:N98" si="7">SUM(I67:M67)</f>
        <v>235.64000000000001</v>
      </c>
      <c r="O67" s="154">
        <f t="shared" ref="O67:O98" si="8">G67-N67</f>
        <v>0</v>
      </c>
      <c r="P67">
        <v>92.409999999999982</v>
      </c>
      <c r="Q67">
        <v>46.309999999999995</v>
      </c>
      <c r="R67">
        <v>5.3999999999999995</v>
      </c>
      <c r="S67">
        <v>26.959999999999997</v>
      </c>
      <c r="T67">
        <v>64.559999999999988</v>
      </c>
      <c r="U67" s="156">
        <f t="shared" ref="U67:U98" si="9">SUM(P67:T67)</f>
        <v>235.64</v>
      </c>
      <c r="V67" s="154">
        <f t="shared" ref="V67:V99" si="10">G67-U67</f>
        <v>0</v>
      </c>
      <c r="Y67">
        <f>BAWANA!AW67+BAWANA!AX67</f>
        <v>29.68</v>
      </c>
      <c r="Z67">
        <f>BAWANA!BD67+BAWANA!BE67</f>
        <v>29.68</v>
      </c>
      <c r="AA67">
        <f>BAWANA!X67+BAWANA!Y67</f>
        <v>29.68</v>
      </c>
      <c r="AB67">
        <f>BAWANA!AE67+BAWANA!AF67</f>
        <v>29.68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235.64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235.64</v>
      </c>
      <c r="H68" s="154"/>
      <c r="I68">
        <f>BRPL_EOD!AK68+BRPL_EOD!AL68</f>
        <v>92.41</v>
      </c>
      <c r="J68">
        <f>BYPL_EOD!AK68+BYPL_EOD!AL68</f>
        <v>46.31</v>
      </c>
      <c r="K68">
        <f>MES_EOD!AK68+MES_EOD!AL68</f>
        <v>5.4</v>
      </c>
      <c r="L68">
        <f>NDMC_EOD!AK68+NDMC_EOD!AL68</f>
        <v>26.96</v>
      </c>
      <c r="M68">
        <f>TPDDL_EOD!AK68+TPDDL_EOD!AL68</f>
        <v>64.56</v>
      </c>
      <c r="N68">
        <f t="shared" si="7"/>
        <v>235.64000000000001</v>
      </c>
      <c r="O68" s="154">
        <f t="shared" si="8"/>
        <v>0</v>
      </c>
      <c r="P68">
        <v>92.409999999999982</v>
      </c>
      <c r="Q68">
        <v>46.309999999999995</v>
      </c>
      <c r="R68">
        <v>5.3999999999999995</v>
      </c>
      <c r="S68">
        <v>26.959999999999997</v>
      </c>
      <c r="T68">
        <v>64.559999999999988</v>
      </c>
      <c r="U68" s="156">
        <f t="shared" si="9"/>
        <v>235.64</v>
      </c>
      <c r="V68" s="154">
        <f t="shared" si="10"/>
        <v>0</v>
      </c>
      <c r="Y68">
        <f>BAWANA!AW68+BAWANA!AX68</f>
        <v>29.68</v>
      </c>
      <c r="Z68">
        <f>BAWANA!BD68+BAWANA!BE68</f>
        <v>29.68</v>
      </c>
      <c r="AA68">
        <f>BAWANA!X68+BAWANA!Y68</f>
        <v>29.68</v>
      </c>
      <c r="AB68">
        <f>BAWANA!AE68+BAWANA!AF68</f>
        <v>29.68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235.64</v>
      </c>
      <c r="E69">
        <f>BAWANA!AM69</f>
        <v>0</v>
      </c>
      <c r="F69">
        <f t="shared" si="11"/>
        <v>256</v>
      </c>
      <c r="G69">
        <f t="shared" si="12"/>
        <v>235.64</v>
      </c>
      <c r="H69" s="154"/>
      <c r="I69">
        <f>BRPL_EOD!AK69+BRPL_EOD!AL69</f>
        <v>92.41</v>
      </c>
      <c r="J69">
        <f>BYPL_EOD!AK69+BYPL_EOD!AL69</f>
        <v>46.31</v>
      </c>
      <c r="K69">
        <f>MES_EOD!AK69+MES_EOD!AL69</f>
        <v>5.4</v>
      </c>
      <c r="L69">
        <f>NDMC_EOD!AK69+NDMC_EOD!AL69</f>
        <v>26.96</v>
      </c>
      <c r="M69">
        <f>TPDDL_EOD!AK69+TPDDL_EOD!AL69</f>
        <v>64.56</v>
      </c>
      <c r="N69">
        <f t="shared" si="7"/>
        <v>235.64000000000001</v>
      </c>
      <c r="O69" s="154">
        <f t="shared" si="8"/>
        <v>0</v>
      </c>
      <c r="P69">
        <v>92.409999999999982</v>
      </c>
      <c r="Q69">
        <v>46.309999999999995</v>
      </c>
      <c r="R69">
        <v>5.3999999999999995</v>
      </c>
      <c r="S69">
        <v>26.959999999999997</v>
      </c>
      <c r="T69">
        <v>64.559999999999988</v>
      </c>
      <c r="U69" s="156">
        <f t="shared" si="9"/>
        <v>235.64</v>
      </c>
      <c r="V69" s="154">
        <f t="shared" si="10"/>
        <v>0</v>
      </c>
      <c r="Y69">
        <f>BAWANA!AW69+BAWANA!AX69</f>
        <v>29.68</v>
      </c>
      <c r="Z69">
        <f>BAWANA!BD69+BAWANA!BE69</f>
        <v>29.68</v>
      </c>
      <c r="AA69">
        <f>BAWANA!X69+BAWANA!Y69</f>
        <v>29.68</v>
      </c>
      <c r="AB69">
        <f>BAWANA!AE69+BAWANA!AF69</f>
        <v>29.68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235.64</v>
      </c>
      <c r="E70">
        <f>BAWANA!AM70</f>
        <v>0</v>
      </c>
      <c r="F70">
        <f t="shared" si="11"/>
        <v>256</v>
      </c>
      <c r="G70">
        <f t="shared" si="12"/>
        <v>235.64</v>
      </c>
      <c r="H70" s="154"/>
      <c r="I70">
        <f>BRPL_EOD!AK70+BRPL_EOD!AL70</f>
        <v>92.41</v>
      </c>
      <c r="J70">
        <f>BYPL_EOD!AK70+BYPL_EOD!AL70</f>
        <v>46.31</v>
      </c>
      <c r="K70">
        <f>MES_EOD!AK70+MES_EOD!AL70</f>
        <v>5.4</v>
      </c>
      <c r="L70">
        <f>NDMC_EOD!AK70+NDMC_EOD!AL70</f>
        <v>26.96</v>
      </c>
      <c r="M70">
        <f>TPDDL_EOD!AK70+TPDDL_EOD!AL70</f>
        <v>64.56</v>
      </c>
      <c r="N70">
        <f t="shared" si="7"/>
        <v>235.64000000000001</v>
      </c>
      <c r="O70" s="154">
        <f t="shared" si="8"/>
        <v>0</v>
      </c>
      <c r="P70">
        <v>92.409999999999982</v>
      </c>
      <c r="Q70">
        <v>46.309999999999995</v>
      </c>
      <c r="R70">
        <v>5.3999999999999995</v>
      </c>
      <c r="S70">
        <v>26.959999999999997</v>
      </c>
      <c r="T70">
        <v>64.559999999999988</v>
      </c>
      <c r="U70" s="156">
        <f t="shared" si="9"/>
        <v>235.64</v>
      </c>
      <c r="V70" s="154">
        <f t="shared" si="10"/>
        <v>0</v>
      </c>
      <c r="Y70">
        <f>BAWANA!AW70+BAWANA!AX70</f>
        <v>29.68</v>
      </c>
      <c r="Z70">
        <f>BAWANA!BD70+BAWANA!BE70</f>
        <v>29.68</v>
      </c>
      <c r="AA70">
        <f>BAWANA!X70+BAWANA!Y70</f>
        <v>29.68</v>
      </c>
      <c r="AB70">
        <f>BAWANA!AE70+BAWANA!AF70</f>
        <v>29.68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235.64</v>
      </c>
      <c r="E71">
        <f>BAWANA!AM71</f>
        <v>0</v>
      </c>
      <c r="F71">
        <f t="shared" si="11"/>
        <v>256</v>
      </c>
      <c r="G71">
        <f t="shared" si="12"/>
        <v>235.64</v>
      </c>
      <c r="H71" s="154"/>
      <c r="I71">
        <f>BRPL_EOD!AK71+BRPL_EOD!AL71</f>
        <v>92.41</v>
      </c>
      <c r="J71">
        <f>BYPL_EOD!AK71+BYPL_EOD!AL71</f>
        <v>46.31</v>
      </c>
      <c r="K71">
        <f>MES_EOD!AK71+MES_EOD!AL71</f>
        <v>5.4</v>
      </c>
      <c r="L71">
        <f>NDMC_EOD!AK71+NDMC_EOD!AL71</f>
        <v>26.96</v>
      </c>
      <c r="M71">
        <f>TPDDL_EOD!AK71+TPDDL_EOD!AL71</f>
        <v>64.56</v>
      </c>
      <c r="N71">
        <f t="shared" si="7"/>
        <v>235.64000000000001</v>
      </c>
      <c r="O71" s="154">
        <f t="shared" si="8"/>
        <v>0</v>
      </c>
      <c r="P71">
        <v>92.409999999999982</v>
      </c>
      <c r="Q71">
        <v>46.309999999999995</v>
      </c>
      <c r="R71">
        <v>5.3999999999999995</v>
      </c>
      <c r="S71">
        <v>26.959999999999997</v>
      </c>
      <c r="T71">
        <v>64.559999999999988</v>
      </c>
      <c r="U71" s="156">
        <f t="shared" si="9"/>
        <v>235.64</v>
      </c>
      <c r="V71" s="154">
        <f t="shared" si="10"/>
        <v>0</v>
      </c>
      <c r="Y71">
        <f>BAWANA!AW71+BAWANA!AX71</f>
        <v>29.68</v>
      </c>
      <c r="Z71">
        <f>BAWANA!BD71+BAWANA!BE71</f>
        <v>29.68</v>
      </c>
      <c r="AA71">
        <f>BAWANA!X71+BAWANA!Y71</f>
        <v>29.68</v>
      </c>
      <c r="AB71">
        <f>BAWANA!AE71+BAWANA!AF71</f>
        <v>29.68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235.64</v>
      </c>
      <c r="E72">
        <f>BAWANA!AM72</f>
        <v>0</v>
      </c>
      <c r="F72">
        <f t="shared" si="11"/>
        <v>256</v>
      </c>
      <c r="G72">
        <f t="shared" si="12"/>
        <v>235.64</v>
      </c>
      <c r="H72" s="154"/>
      <c r="I72">
        <f>BRPL_EOD!AK72+BRPL_EOD!AL72</f>
        <v>92.41</v>
      </c>
      <c r="J72">
        <f>BYPL_EOD!AK72+BYPL_EOD!AL72</f>
        <v>46.31</v>
      </c>
      <c r="K72">
        <f>MES_EOD!AK72+MES_EOD!AL72</f>
        <v>5.4</v>
      </c>
      <c r="L72">
        <f>NDMC_EOD!AK72+NDMC_EOD!AL72</f>
        <v>26.96</v>
      </c>
      <c r="M72">
        <f>TPDDL_EOD!AK72+TPDDL_EOD!AL72</f>
        <v>64.56</v>
      </c>
      <c r="N72">
        <f t="shared" si="7"/>
        <v>235.64000000000001</v>
      </c>
      <c r="O72" s="154">
        <f t="shared" si="8"/>
        <v>0</v>
      </c>
      <c r="P72">
        <v>92.409999999999982</v>
      </c>
      <c r="Q72">
        <v>46.309999999999995</v>
      </c>
      <c r="R72">
        <v>5.3999999999999995</v>
      </c>
      <c r="S72">
        <v>26.959999999999997</v>
      </c>
      <c r="T72">
        <v>64.559999999999988</v>
      </c>
      <c r="U72" s="156">
        <f t="shared" si="9"/>
        <v>235.64</v>
      </c>
      <c r="V72" s="154">
        <f t="shared" si="10"/>
        <v>0</v>
      </c>
      <c r="Y72">
        <f>BAWANA!AW72+BAWANA!AX72</f>
        <v>29.68</v>
      </c>
      <c r="Z72">
        <f>BAWANA!BD72+BAWANA!BE72</f>
        <v>29.68</v>
      </c>
      <c r="AA72">
        <f>BAWANA!X72+BAWANA!Y72</f>
        <v>29.68</v>
      </c>
      <c r="AB72">
        <f>BAWANA!AE72+BAWANA!AF72</f>
        <v>29.68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235.64</v>
      </c>
      <c r="E73">
        <f>BAWANA!AM73</f>
        <v>0</v>
      </c>
      <c r="F73">
        <f t="shared" si="11"/>
        <v>256</v>
      </c>
      <c r="G73">
        <f t="shared" si="12"/>
        <v>235.64</v>
      </c>
      <c r="H73" s="154"/>
      <c r="I73">
        <f>BRPL_EOD!AK73+BRPL_EOD!AL73</f>
        <v>92.41</v>
      </c>
      <c r="J73">
        <f>BYPL_EOD!AK73+BYPL_EOD!AL73</f>
        <v>46.31</v>
      </c>
      <c r="K73">
        <f>MES_EOD!AK73+MES_EOD!AL73</f>
        <v>5.4</v>
      </c>
      <c r="L73">
        <f>NDMC_EOD!AK73+NDMC_EOD!AL73</f>
        <v>26.96</v>
      </c>
      <c r="M73">
        <f>TPDDL_EOD!AK73+TPDDL_EOD!AL73</f>
        <v>64.56</v>
      </c>
      <c r="N73">
        <f t="shared" si="7"/>
        <v>235.64000000000001</v>
      </c>
      <c r="O73" s="154">
        <f t="shared" si="8"/>
        <v>0</v>
      </c>
      <c r="P73">
        <v>92.409999999999982</v>
      </c>
      <c r="Q73">
        <v>46.309999999999995</v>
      </c>
      <c r="R73">
        <v>5.3999999999999995</v>
      </c>
      <c r="S73">
        <v>26.959999999999997</v>
      </c>
      <c r="T73">
        <v>64.559999999999988</v>
      </c>
      <c r="U73" s="156">
        <f t="shared" si="9"/>
        <v>235.64</v>
      </c>
      <c r="V73" s="154">
        <f t="shared" si="10"/>
        <v>0</v>
      </c>
      <c r="Y73">
        <f>BAWANA!AW73+BAWANA!AX73</f>
        <v>29.68</v>
      </c>
      <c r="Z73">
        <f>BAWANA!BD73+BAWANA!BE73</f>
        <v>29.68</v>
      </c>
      <c r="AA73">
        <f>BAWANA!X73+BAWANA!Y73</f>
        <v>29.68</v>
      </c>
      <c r="AB73">
        <f>BAWANA!AE73+BAWANA!AF73</f>
        <v>29.68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235.64</v>
      </c>
      <c r="E74">
        <f>BAWANA!AM74</f>
        <v>0</v>
      </c>
      <c r="F74">
        <f t="shared" si="11"/>
        <v>256</v>
      </c>
      <c r="G74">
        <f t="shared" si="12"/>
        <v>235.64</v>
      </c>
      <c r="H74" s="154"/>
      <c r="I74">
        <f>BRPL_EOD!AK74+BRPL_EOD!AL74</f>
        <v>92.41</v>
      </c>
      <c r="J74">
        <f>BYPL_EOD!AK74+BYPL_EOD!AL74</f>
        <v>46.31</v>
      </c>
      <c r="K74">
        <f>MES_EOD!AK74+MES_EOD!AL74</f>
        <v>5.4</v>
      </c>
      <c r="L74">
        <f>NDMC_EOD!AK74+NDMC_EOD!AL74</f>
        <v>26.96</v>
      </c>
      <c r="M74">
        <f>TPDDL_EOD!AK74+TPDDL_EOD!AL74</f>
        <v>64.56</v>
      </c>
      <c r="N74">
        <f t="shared" si="7"/>
        <v>235.64000000000001</v>
      </c>
      <c r="O74" s="154">
        <f t="shared" si="8"/>
        <v>0</v>
      </c>
      <c r="P74">
        <v>92.409999999999982</v>
      </c>
      <c r="Q74">
        <v>46.309999999999995</v>
      </c>
      <c r="R74">
        <v>5.3999999999999995</v>
      </c>
      <c r="S74">
        <v>26.959999999999997</v>
      </c>
      <c r="T74">
        <v>64.559999999999988</v>
      </c>
      <c r="U74" s="156">
        <f t="shared" si="9"/>
        <v>235.64</v>
      </c>
      <c r="V74" s="154">
        <f t="shared" si="10"/>
        <v>0</v>
      </c>
      <c r="Y74">
        <f>BAWANA!AW74+BAWANA!AX74</f>
        <v>29.68</v>
      </c>
      <c r="Z74">
        <f>BAWANA!BD74+BAWANA!BE74</f>
        <v>29.68</v>
      </c>
      <c r="AA74">
        <f>BAWANA!X74+BAWANA!Y74</f>
        <v>29.68</v>
      </c>
      <c r="AB74">
        <f>BAWANA!AE74+BAWANA!AF74</f>
        <v>29.68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7.32</v>
      </c>
      <c r="L75">
        <f>NDMC_EOD!AK75+NDMC_EOD!AL75</f>
        <v>27.24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93.39</v>
      </c>
      <c r="Q75">
        <v>46.8</v>
      </c>
      <c r="R75">
        <v>7.32</v>
      </c>
      <c r="S75">
        <v>27.24</v>
      </c>
      <c r="T75">
        <v>65.25</v>
      </c>
      <c r="U75" s="156">
        <f t="shared" si="9"/>
        <v>240</v>
      </c>
      <c r="V75" s="154">
        <f t="shared" si="10"/>
        <v>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7.32</v>
      </c>
      <c r="L76">
        <f>NDMC_EOD!AK76+NDMC_EOD!AL76</f>
        <v>27.24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93.39</v>
      </c>
      <c r="Q76">
        <v>46.8</v>
      </c>
      <c r="R76">
        <v>7.32</v>
      </c>
      <c r="S76">
        <v>27.24</v>
      </c>
      <c r="T76">
        <v>65.25</v>
      </c>
      <c r="U76" s="156">
        <f t="shared" si="9"/>
        <v>240</v>
      </c>
      <c r="V76" s="154">
        <f t="shared" si="10"/>
        <v>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239.82000000000002</v>
      </c>
      <c r="E77">
        <f>BAWANA!AM77</f>
        <v>0</v>
      </c>
      <c r="F77">
        <f t="shared" si="11"/>
        <v>256</v>
      </c>
      <c r="G77">
        <f t="shared" si="12"/>
        <v>239.82000000000002</v>
      </c>
      <c r="H77" s="154"/>
      <c r="I77">
        <f>BRPL_EOD!AK77+BRPL_EOD!AL77</f>
        <v>93.68</v>
      </c>
      <c r="J77">
        <f>BYPL_EOD!AK77+BYPL_EOD!AL77</f>
        <v>46.94</v>
      </c>
      <c r="K77">
        <f>MES_EOD!AK77+MES_EOD!AL77</f>
        <v>6.42</v>
      </c>
      <c r="L77">
        <f>NDMC_EOD!AK77+NDMC_EOD!AL77</f>
        <v>27.33</v>
      </c>
      <c r="M77">
        <f>TPDDL_EOD!AK77+TPDDL_EOD!AL77</f>
        <v>65.45</v>
      </c>
      <c r="N77">
        <f t="shared" si="7"/>
        <v>239.82</v>
      </c>
      <c r="O77" s="154">
        <f t="shared" si="8"/>
        <v>0</v>
      </c>
      <c r="P77">
        <v>93.680000000000021</v>
      </c>
      <c r="Q77">
        <v>46.940000000000005</v>
      </c>
      <c r="R77">
        <v>6.4200000000000008</v>
      </c>
      <c r="S77">
        <v>27.330000000000002</v>
      </c>
      <c r="T77">
        <v>65.450000000000017</v>
      </c>
      <c r="U77" s="156">
        <f t="shared" si="9"/>
        <v>239.82000000000005</v>
      </c>
      <c r="V77" s="154">
        <f t="shared" si="10"/>
        <v>0</v>
      </c>
      <c r="Y77">
        <f>BAWANA!AW77+BAWANA!AX77</f>
        <v>30.09</v>
      </c>
      <c r="Z77">
        <f>BAWANA!BD77+BAWANA!BE77</f>
        <v>30.09</v>
      </c>
      <c r="AA77">
        <f>BAWANA!X77+BAWANA!Y77</f>
        <v>30.09</v>
      </c>
      <c r="AB77">
        <f>BAWANA!AE77+BAWANA!AF77</f>
        <v>30.09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239.82000000000002</v>
      </c>
      <c r="E78">
        <f>BAWANA!AM78</f>
        <v>0</v>
      </c>
      <c r="F78">
        <f t="shared" si="11"/>
        <v>256</v>
      </c>
      <c r="G78">
        <f t="shared" si="12"/>
        <v>239.82000000000002</v>
      </c>
      <c r="H78" s="154"/>
      <c r="I78">
        <f>BRPL_EOD!AK78+BRPL_EOD!AL78</f>
        <v>93.68</v>
      </c>
      <c r="J78">
        <f>BYPL_EOD!AK78+BYPL_EOD!AL78</f>
        <v>46.94</v>
      </c>
      <c r="K78">
        <f>MES_EOD!AK78+MES_EOD!AL78</f>
        <v>6.42</v>
      </c>
      <c r="L78">
        <f>NDMC_EOD!AK78+NDMC_EOD!AL78</f>
        <v>27.33</v>
      </c>
      <c r="M78">
        <f>TPDDL_EOD!AK78+TPDDL_EOD!AL78</f>
        <v>65.45</v>
      </c>
      <c r="N78">
        <f t="shared" si="7"/>
        <v>239.82</v>
      </c>
      <c r="O78" s="154">
        <f t="shared" si="8"/>
        <v>0</v>
      </c>
      <c r="P78">
        <v>93.680000000000021</v>
      </c>
      <c r="Q78">
        <v>46.940000000000005</v>
      </c>
      <c r="R78">
        <v>6.4200000000000008</v>
      </c>
      <c r="S78">
        <v>27.330000000000002</v>
      </c>
      <c r="T78">
        <v>65.450000000000017</v>
      </c>
      <c r="U78" s="156">
        <f t="shared" si="9"/>
        <v>239.82000000000005</v>
      </c>
      <c r="V78" s="154">
        <f t="shared" si="10"/>
        <v>0</v>
      </c>
      <c r="Y78">
        <f>BAWANA!AW78+BAWANA!AX78</f>
        <v>30.09</v>
      </c>
      <c r="Z78">
        <f>BAWANA!BD78+BAWANA!BE78</f>
        <v>30.09</v>
      </c>
      <c r="AA78">
        <f>BAWANA!X78+BAWANA!Y78</f>
        <v>30.09</v>
      </c>
      <c r="AB78">
        <f>BAWANA!AE78+BAWANA!AF78</f>
        <v>30.09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95.21</v>
      </c>
      <c r="J79">
        <f>BYPL_EOD!AK79+BYPL_EOD!AL79</f>
        <v>46.8</v>
      </c>
      <c r="K79">
        <f>MES_EOD!AK79+MES_EOD!AL79</f>
        <v>5.5</v>
      </c>
      <c r="L79">
        <f>NDMC_EOD!AK79+NDMC_EOD!AL79</f>
        <v>27.24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95.21</v>
      </c>
      <c r="Q79">
        <v>46.8</v>
      </c>
      <c r="R79">
        <v>5.5</v>
      </c>
      <c r="S79">
        <v>27.24</v>
      </c>
      <c r="T79">
        <v>65.25</v>
      </c>
      <c r="U79" s="156">
        <f t="shared" si="9"/>
        <v>240</v>
      </c>
      <c r="V79" s="154">
        <f t="shared" si="10"/>
        <v>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95.21</v>
      </c>
      <c r="J80">
        <f>BYPL_EOD!AK80+BYPL_EOD!AL80</f>
        <v>46.8</v>
      </c>
      <c r="K80">
        <f>MES_EOD!AK80+MES_EOD!AL80</f>
        <v>5.5</v>
      </c>
      <c r="L80">
        <f>NDMC_EOD!AK80+NDMC_EOD!AL80</f>
        <v>27.24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95.21</v>
      </c>
      <c r="Q80">
        <v>46.8</v>
      </c>
      <c r="R80">
        <v>5.5</v>
      </c>
      <c r="S80">
        <v>27.24</v>
      </c>
      <c r="T80">
        <v>65.25</v>
      </c>
      <c r="U80" s="156">
        <f t="shared" si="9"/>
        <v>240</v>
      </c>
      <c r="V80" s="154">
        <f t="shared" si="10"/>
        <v>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95.25</v>
      </c>
      <c r="J81">
        <f>BYPL_EOD!AK81+BYPL_EOD!AL81</f>
        <v>46.8</v>
      </c>
      <c r="K81">
        <f>MES_EOD!AK81+MES_EOD!AL81</f>
        <v>5.46</v>
      </c>
      <c r="L81">
        <f>NDMC_EOD!AK81+NDMC_EOD!AL81</f>
        <v>27.24</v>
      </c>
      <c r="M81">
        <f>TPDDL_EOD!AK81+TPDDL_EOD!AL81</f>
        <v>65.25</v>
      </c>
      <c r="N81">
        <f t="shared" si="7"/>
        <v>240.00000000000003</v>
      </c>
      <c r="O81" s="154">
        <f t="shared" si="8"/>
        <v>0</v>
      </c>
      <c r="P81">
        <v>95.249999999999986</v>
      </c>
      <c r="Q81">
        <v>46.79999999999999</v>
      </c>
      <c r="R81">
        <v>5.4599999999999991</v>
      </c>
      <c r="S81">
        <v>27.239999999999995</v>
      </c>
      <c r="T81">
        <v>65.249999999999986</v>
      </c>
      <c r="U81" s="156">
        <f t="shared" si="9"/>
        <v>240</v>
      </c>
      <c r="V81" s="154">
        <f t="shared" si="10"/>
        <v>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95.25</v>
      </c>
      <c r="J82">
        <f>BYPL_EOD!AK82+BYPL_EOD!AL82</f>
        <v>46.8</v>
      </c>
      <c r="K82">
        <f>MES_EOD!AK82+MES_EOD!AL82</f>
        <v>5.46</v>
      </c>
      <c r="L82">
        <f>NDMC_EOD!AK82+NDMC_EOD!AL82</f>
        <v>27.24</v>
      </c>
      <c r="M82">
        <f>TPDDL_EOD!AK82+TPDDL_EOD!AL82</f>
        <v>65.25</v>
      </c>
      <c r="N82">
        <f t="shared" si="7"/>
        <v>240.00000000000003</v>
      </c>
      <c r="O82" s="154">
        <f t="shared" si="8"/>
        <v>0</v>
      </c>
      <c r="P82">
        <v>95.249999999999986</v>
      </c>
      <c r="Q82">
        <v>46.79999999999999</v>
      </c>
      <c r="R82">
        <v>5.4599999999999991</v>
      </c>
      <c r="S82">
        <v>27.239999999999995</v>
      </c>
      <c r="T82">
        <v>65.249999999999986</v>
      </c>
      <c r="U82" s="156">
        <f t="shared" si="9"/>
        <v>240</v>
      </c>
      <c r="V82" s="154">
        <f t="shared" si="10"/>
        <v>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95.25</v>
      </c>
      <c r="J83">
        <f>BYPL_EOD!AK83+BYPL_EOD!AL83</f>
        <v>46.8</v>
      </c>
      <c r="K83">
        <f>MES_EOD!AK83+MES_EOD!AL83</f>
        <v>5.46</v>
      </c>
      <c r="L83">
        <f>NDMC_EOD!AK83+NDMC_EOD!AL83</f>
        <v>27.24</v>
      </c>
      <c r="M83">
        <f>TPDDL_EOD!AK83+TPDDL_EOD!AL83</f>
        <v>65.25</v>
      </c>
      <c r="N83">
        <f t="shared" si="7"/>
        <v>240.00000000000003</v>
      </c>
      <c r="O83" s="154">
        <f t="shared" si="8"/>
        <v>0</v>
      </c>
      <c r="P83">
        <v>95.249999999999986</v>
      </c>
      <c r="Q83">
        <v>46.79999999999999</v>
      </c>
      <c r="R83">
        <v>5.4599999999999991</v>
      </c>
      <c r="S83">
        <v>27.239999999999995</v>
      </c>
      <c r="T83">
        <v>65.249999999999986</v>
      </c>
      <c r="U83" s="156">
        <f t="shared" si="9"/>
        <v>240</v>
      </c>
      <c r="V83" s="154">
        <f t="shared" si="10"/>
        <v>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95.25</v>
      </c>
      <c r="J84">
        <f>BYPL_EOD!AK84+BYPL_EOD!AL84</f>
        <v>46.8</v>
      </c>
      <c r="K84">
        <f>MES_EOD!AK84+MES_EOD!AL84</f>
        <v>5.46</v>
      </c>
      <c r="L84">
        <f>NDMC_EOD!AK84+NDMC_EOD!AL84</f>
        <v>27.24</v>
      </c>
      <c r="M84">
        <f>TPDDL_EOD!AK84+TPDDL_EOD!AL84</f>
        <v>65.25</v>
      </c>
      <c r="N84">
        <f t="shared" si="7"/>
        <v>240.00000000000003</v>
      </c>
      <c r="O84" s="154">
        <f t="shared" si="8"/>
        <v>0</v>
      </c>
      <c r="P84">
        <v>95.249999999999986</v>
      </c>
      <c r="Q84">
        <v>46.79999999999999</v>
      </c>
      <c r="R84">
        <v>5.4599999999999991</v>
      </c>
      <c r="S84">
        <v>27.239999999999995</v>
      </c>
      <c r="T84">
        <v>65.249999999999986</v>
      </c>
      <c r="U84" s="156">
        <f t="shared" si="9"/>
        <v>240</v>
      </c>
      <c r="V84" s="154">
        <f t="shared" si="10"/>
        <v>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236</v>
      </c>
      <c r="E85">
        <f>BAWANA!AM85</f>
        <v>0</v>
      </c>
      <c r="F85">
        <f t="shared" si="11"/>
        <v>256</v>
      </c>
      <c r="G85">
        <f t="shared" si="12"/>
        <v>236</v>
      </c>
      <c r="H85" s="154"/>
      <c r="I85">
        <f>BRPL_EOD!AK85+BRPL_EOD!AL85</f>
        <v>93.41</v>
      </c>
      <c r="J85">
        <f>BYPL_EOD!AK85+BYPL_EOD!AL85</f>
        <v>46.02</v>
      </c>
      <c r="K85">
        <f>MES_EOD!AK85+MES_EOD!AL85</f>
        <v>5.62</v>
      </c>
      <c r="L85">
        <f>NDMC_EOD!AK85+NDMC_EOD!AL85</f>
        <v>26.79</v>
      </c>
      <c r="M85">
        <f>TPDDL_EOD!AK85+TPDDL_EOD!AL85</f>
        <v>64.16</v>
      </c>
      <c r="N85">
        <f t="shared" si="7"/>
        <v>236</v>
      </c>
      <c r="O85" s="154">
        <f t="shared" si="8"/>
        <v>0</v>
      </c>
      <c r="P85">
        <v>93.41</v>
      </c>
      <c r="Q85">
        <v>46.02</v>
      </c>
      <c r="R85">
        <v>5.62</v>
      </c>
      <c r="S85">
        <v>26.79</v>
      </c>
      <c r="T85">
        <v>64.16</v>
      </c>
      <c r="U85" s="156">
        <f t="shared" si="9"/>
        <v>236</v>
      </c>
      <c r="V85" s="154">
        <f t="shared" si="10"/>
        <v>0</v>
      </c>
      <c r="Y85">
        <f>BAWANA!AW85+BAWANA!AX85</f>
        <v>29.5</v>
      </c>
      <c r="Z85">
        <f>BAWANA!BD85+BAWANA!BE85</f>
        <v>29.5</v>
      </c>
      <c r="AA85">
        <f>BAWANA!X85+BAWANA!Y85</f>
        <v>29.5</v>
      </c>
      <c r="AB85">
        <f>BAWANA!AE85+BAWANA!AF85</f>
        <v>29.5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236</v>
      </c>
      <c r="E86">
        <f>BAWANA!AM86</f>
        <v>0</v>
      </c>
      <c r="F86">
        <f t="shared" si="11"/>
        <v>256</v>
      </c>
      <c r="G86">
        <f t="shared" si="12"/>
        <v>236</v>
      </c>
      <c r="H86" s="154"/>
      <c r="I86">
        <f>BRPL_EOD!AK86+BRPL_EOD!AL86</f>
        <v>93.66</v>
      </c>
      <c r="J86">
        <f>BYPL_EOD!AK86+BYPL_EOD!AL86</f>
        <v>46.02</v>
      </c>
      <c r="K86">
        <f>MES_EOD!AK86+MES_EOD!AL86</f>
        <v>5.37</v>
      </c>
      <c r="L86">
        <f>NDMC_EOD!AK86+NDMC_EOD!AL86</f>
        <v>26.79</v>
      </c>
      <c r="M86">
        <f>TPDDL_EOD!AK86+TPDDL_EOD!AL86</f>
        <v>64.16</v>
      </c>
      <c r="N86">
        <f t="shared" si="7"/>
        <v>236</v>
      </c>
      <c r="O86" s="154">
        <f t="shared" si="8"/>
        <v>0</v>
      </c>
      <c r="P86">
        <v>93.66</v>
      </c>
      <c r="Q86">
        <v>46.02</v>
      </c>
      <c r="R86">
        <v>5.37</v>
      </c>
      <c r="S86">
        <v>26.79</v>
      </c>
      <c r="T86">
        <v>64.16</v>
      </c>
      <c r="U86" s="156">
        <f t="shared" si="9"/>
        <v>236</v>
      </c>
      <c r="V86" s="154">
        <f t="shared" si="10"/>
        <v>0</v>
      </c>
      <c r="Y86">
        <f>BAWANA!AW86+BAWANA!AX86</f>
        <v>29.5</v>
      </c>
      <c r="Z86">
        <f>BAWANA!BD86+BAWANA!BE86</f>
        <v>29.5</v>
      </c>
      <c r="AA86">
        <f>BAWANA!X86+BAWANA!Y86</f>
        <v>29.5</v>
      </c>
      <c r="AB86">
        <f>BAWANA!AE86+BAWANA!AF86</f>
        <v>29.5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236</v>
      </c>
      <c r="E87">
        <f>BAWANA!AM87</f>
        <v>0</v>
      </c>
      <c r="F87">
        <f t="shared" si="11"/>
        <v>256</v>
      </c>
      <c r="G87">
        <f t="shared" si="12"/>
        <v>236</v>
      </c>
      <c r="H87" s="154"/>
      <c r="I87">
        <f>BRPL_EOD!AK87+BRPL_EOD!AL87</f>
        <v>93.66</v>
      </c>
      <c r="J87">
        <f>BYPL_EOD!AK87+BYPL_EOD!AL87</f>
        <v>46.02</v>
      </c>
      <c r="K87">
        <f>MES_EOD!AK87+MES_EOD!AL87</f>
        <v>5.37</v>
      </c>
      <c r="L87">
        <f>NDMC_EOD!AK87+NDMC_EOD!AL87</f>
        <v>26.79</v>
      </c>
      <c r="M87">
        <f>TPDDL_EOD!AK87+TPDDL_EOD!AL87</f>
        <v>64.16</v>
      </c>
      <c r="N87">
        <f t="shared" si="7"/>
        <v>236</v>
      </c>
      <c r="O87" s="154">
        <f t="shared" si="8"/>
        <v>0</v>
      </c>
      <c r="P87">
        <v>93.66</v>
      </c>
      <c r="Q87">
        <v>46.02</v>
      </c>
      <c r="R87">
        <v>5.37</v>
      </c>
      <c r="S87">
        <v>26.79</v>
      </c>
      <c r="T87">
        <v>64.16</v>
      </c>
      <c r="U87" s="156">
        <f t="shared" si="9"/>
        <v>236</v>
      </c>
      <c r="V87" s="154">
        <f t="shared" si="10"/>
        <v>0</v>
      </c>
      <c r="Y87">
        <f>BAWANA!AW87+BAWANA!AX87</f>
        <v>29.5</v>
      </c>
      <c r="Z87">
        <f>BAWANA!BD87+BAWANA!BE87</f>
        <v>29.5</v>
      </c>
      <c r="AA87">
        <f>BAWANA!X87+BAWANA!Y87</f>
        <v>29.5</v>
      </c>
      <c r="AB87">
        <f>BAWANA!AE87+BAWANA!AF87</f>
        <v>29.5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236</v>
      </c>
      <c r="E88">
        <f>BAWANA!AM88</f>
        <v>0</v>
      </c>
      <c r="F88">
        <f t="shared" si="11"/>
        <v>256</v>
      </c>
      <c r="G88">
        <f t="shared" si="12"/>
        <v>236</v>
      </c>
      <c r="H88" s="154"/>
      <c r="I88">
        <f>BRPL_EOD!AK88+BRPL_EOD!AL88</f>
        <v>93.66</v>
      </c>
      <c r="J88">
        <f>BYPL_EOD!AK88+BYPL_EOD!AL88</f>
        <v>46.02</v>
      </c>
      <c r="K88">
        <f>MES_EOD!AK88+MES_EOD!AL88</f>
        <v>5.37</v>
      </c>
      <c r="L88">
        <f>NDMC_EOD!AK88+NDMC_EOD!AL88</f>
        <v>26.79</v>
      </c>
      <c r="M88">
        <f>TPDDL_EOD!AK88+TPDDL_EOD!AL88</f>
        <v>64.16</v>
      </c>
      <c r="N88">
        <f t="shared" si="7"/>
        <v>236</v>
      </c>
      <c r="O88" s="154">
        <f t="shared" si="8"/>
        <v>0</v>
      </c>
      <c r="P88">
        <v>93.66</v>
      </c>
      <c r="Q88">
        <v>46.02</v>
      </c>
      <c r="R88">
        <v>5.37</v>
      </c>
      <c r="S88">
        <v>26.79</v>
      </c>
      <c r="T88">
        <v>64.16</v>
      </c>
      <c r="U88" s="156">
        <f t="shared" si="9"/>
        <v>236</v>
      </c>
      <c r="V88" s="154">
        <f t="shared" si="10"/>
        <v>0</v>
      </c>
      <c r="Y88">
        <f>BAWANA!AW88+BAWANA!AX88</f>
        <v>29.5</v>
      </c>
      <c r="Z88">
        <f>BAWANA!BD88+BAWANA!BE88</f>
        <v>29.5</v>
      </c>
      <c r="AA88">
        <f>BAWANA!X88+BAWANA!Y88</f>
        <v>29.5</v>
      </c>
      <c r="AB88">
        <f>BAWANA!AE88+BAWANA!AF88</f>
        <v>29.5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236</v>
      </c>
      <c r="E89">
        <f>BAWANA!AM89</f>
        <v>0</v>
      </c>
      <c r="F89">
        <f t="shared" si="11"/>
        <v>256</v>
      </c>
      <c r="G89">
        <f t="shared" si="12"/>
        <v>236</v>
      </c>
      <c r="H89" s="154"/>
      <c r="I89">
        <f>BRPL_EOD!AK89+BRPL_EOD!AL89</f>
        <v>93.66</v>
      </c>
      <c r="J89">
        <f>BYPL_EOD!AK89+BYPL_EOD!AL89</f>
        <v>46.02</v>
      </c>
      <c r="K89">
        <f>MES_EOD!AK89+MES_EOD!AL89</f>
        <v>5.37</v>
      </c>
      <c r="L89">
        <f>NDMC_EOD!AK89+NDMC_EOD!AL89</f>
        <v>26.79</v>
      </c>
      <c r="M89">
        <f>TPDDL_EOD!AK89+TPDDL_EOD!AL89</f>
        <v>64.16</v>
      </c>
      <c r="N89">
        <f t="shared" si="7"/>
        <v>236</v>
      </c>
      <c r="O89" s="154">
        <f t="shared" si="8"/>
        <v>0</v>
      </c>
      <c r="P89">
        <v>93.66</v>
      </c>
      <c r="Q89">
        <v>46.02</v>
      </c>
      <c r="R89">
        <v>5.37</v>
      </c>
      <c r="S89">
        <v>26.79</v>
      </c>
      <c r="T89">
        <v>64.16</v>
      </c>
      <c r="U89" s="156">
        <f t="shared" si="9"/>
        <v>236</v>
      </c>
      <c r="V89" s="154">
        <f t="shared" si="10"/>
        <v>0</v>
      </c>
      <c r="Y89">
        <f>BAWANA!AW89+BAWANA!AX89</f>
        <v>29.5</v>
      </c>
      <c r="Z89">
        <f>BAWANA!BD89+BAWANA!BE89</f>
        <v>29.5</v>
      </c>
      <c r="AA89">
        <f>BAWANA!X89+BAWANA!Y89</f>
        <v>29.5</v>
      </c>
      <c r="AB89">
        <f>BAWANA!AE89+BAWANA!AF89</f>
        <v>29.5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236</v>
      </c>
      <c r="E90">
        <f>BAWANA!AM90</f>
        <v>0</v>
      </c>
      <c r="F90">
        <f t="shared" si="11"/>
        <v>256</v>
      </c>
      <c r="G90">
        <f t="shared" si="12"/>
        <v>236</v>
      </c>
      <c r="H90" s="154"/>
      <c r="I90">
        <f>BRPL_EOD!AK90+BRPL_EOD!AL90</f>
        <v>93.66</v>
      </c>
      <c r="J90">
        <f>BYPL_EOD!AK90+BYPL_EOD!AL90</f>
        <v>46.02</v>
      </c>
      <c r="K90">
        <f>MES_EOD!AK90+MES_EOD!AL90</f>
        <v>5.37</v>
      </c>
      <c r="L90">
        <f>NDMC_EOD!AK90+NDMC_EOD!AL90</f>
        <v>26.79</v>
      </c>
      <c r="M90">
        <f>TPDDL_EOD!AK90+TPDDL_EOD!AL90</f>
        <v>64.16</v>
      </c>
      <c r="N90">
        <f t="shared" si="7"/>
        <v>236</v>
      </c>
      <c r="O90" s="154">
        <f t="shared" si="8"/>
        <v>0</v>
      </c>
      <c r="P90">
        <v>93.66</v>
      </c>
      <c r="Q90">
        <v>46.02</v>
      </c>
      <c r="R90">
        <v>5.37</v>
      </c>
      <c r="S90">
        <v>26.79</v>
      </c>
      <c r="T90">
        <v>64.16</v>
      </c>
      <c r="U90" s="156">
        <f t="shared" si="9"/>
        <v>236</v>
      </c>
      <c r="V90" s="154">
        <f t="shared" si="10"/>
        <v>0</v>
      </c>
      <c r="Y90">
        <f>BAWANA!AW90+BAWANA!AX90</f>
        <v>29.5</v>
      </c>
      <c r="Z90">
        <f>BAWANA!BD90+BAWANA!BE90</f>
        <v>29.5</v>
      </c>
      <c r="AA90">
        <f>BAWANA!X90+BAWANA!Y90</f>
        <v>29.5</v>
      </c>
      <c r="AB90">
        <f>BAWANA!AE90+BAWANA!AF90</f>
        <v>29.5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236</v>
      </c>
      <c r="E91">
        <f>BAWANA!AM91</f>
        <v>0</v>
      </c>
      <c r="F91">
        <f t="shared" si="11"/>
        <v>256</v>
      </c>
      <c r="G91">
        <f t="shared" si="12"/>
        <v>236</v>
      </c>
      <c r="H91" s="154"/>
      <c r="I91">
        <f>BRPL_EOD!AK91+BRPL_EOD!AL91</f>
        <v>93.43</v>
      </c>
      <c r="J91">
        <f>BYPL_EOD!AK91+BYPL_EOD!AL91</f>
        <v>46.02</v>
      </c>
      <c r="K91">
        <f>MES_EOD!AK91+MES_EOD!AL91</f>
        <v>5.59</v>
      </c>
      <c r="L91">
        <f>NDMC_EOD!AK91+NDMC_EOD!AL91</f>
        <v>26.79</v>
      </c>
      <c r="M91">
        <f>TPDDL_EOD!AK91+TPDDL_EOD!AL91</f>
        <v>64.16</v>
      </c>
      <c r="N91">
        <f t="shared" si="7"/>
        <v>235.99</v>
      </c>
      <c r="O91" s="154">
        <f t="shared" si="8"/>
        <v>9.9999999999909051E-3</v>
      </c>
      <c r="P91">
        <v>93.43395906606213</v>
      </c>
      <c r="Q91">
        <v>46.021950082630624</v>
      </c>
      <c r="R91">
        <v>5.590236874443832</v>
      </c>
      <c r="S91">
        <v>26.791135217593965</v>
      </c>
      <c r="T91">
        <v>64.162718759269453</v>
      </c>
      <c r="U91" s="156">
        <f t="shared" si="9"/>
        <v>236</v>
      </c>
      <c r="V91" s="154">
        <f t="shared" si="10"/>
        <v>0</v>
      </c>
      <c r="Y91">
        <f>BAWANA!AW91+BAWANA!AX91</f>
        <v>29.5</v>
      </c>
      <c r="Z91">
        <f>BAWANA!BD91+BAWANA!BE91</f>
        <v>29.5</v>
      </c>
      <c r="AA91">
        <f>BAWANA!X91+BAWANA!Y91</f>
        <v>29.5</v>
      </c>
      <c r="AB91">
        <f>BAWANA!AE91+BAWANA!AF91</f>
        <v>29.5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95.25</v>
      </c>
      <c r="J92">
        <f>BYPL_EOD!AK92+BYPL_EOD!AL92</f>
        <v>46.8</v>
      </c>
      <c r="K92">
        <f>MES_EOD!AK92+MES_EOD!AL92</f>
        <v>5.46</v>
      </c>
      <c r="L92">
        <f>NDMC_EOD!AK92+NDMC_EOD!AL92</f>
        <v>27.24</v>
      </c>
      <c r="M92">
        <f>TPDDL_EOD!AK92+TPDDL_EOD!AL92</f>
        <v>65.25</v>
      </c>
      <c r="N92">
        <f t="shared" si="7"/>
        <v>240.00000000000003</v>
      </c>
      <c r="O92" s="154">
        <f t="shared" si="8"/>
        <v>0</v>
      </c>
      <c r="P92">
        <v>95.249999999999986</v>
      </c>
      <c r="Q92">
        <v>46.79999999999999</v>
      </c>
      <c r="R92">
        <v>5.4599999999999991</v>
      </c>
      <c r="S92">
        <v>27.239999999999995</v>
      </c>
      <c r="T92">
        <v>65.249999999999986</v>
      </c>
      <c r="U92" s="156">
        <f t="shared" si="9"/>
        <v>240</v>
      </c>
      <c r="V92" s="154">
        <f t="shared" si="10"/>
        <v>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95.25</v>
      </c>
      <c r="J93">
        <f>BYPL_EOD!AK93+BYPL_EOD!AL93</f>
        <v>46.8</v>
      </c>
      <c r="K93">
        <f>MES_EOD!AK93+MES_EOD!AL93</f>
        <v>5.46</v>
      </c>
      <c r="L93">
        <f>NDMC_EOD!AK93+NDMC_EOD!AL93</f>
        <v>27.24</v>
      </c>
      <c r="M93">
        <f>TPDDL_EOD!AK93+TPDDL_EOD!AL93</f>
        <v>65.25</v>
      </c>
      <c r="N93">
        <f t="shared" si="7"/>
        <v>240.00000000000003</v>
      </c>
      <c r="O93" s="154">
        <f t="shared" si="8"/>
        <v>0</v>
      </c>
      <c r="P93">
        <v>95.249999999999986</v>
      </c>
      <c r="Q93">
        <v>46.79999999999999</v>
      </c>
      <c r="R93">
        <v>5.4599999999999991</v>
      </c>
      <c r="S93">
        <v>27.239999999999995</v>
      </c>
      <c r="T93">
        <v>65.249999999999986</v>
      </c>
      <c r="U93" s="156">
        <f t="shared" si="9"/>
        <v>240</v>
      </c>
      <c r="V93" s="154">
        <f t="shared" si="10"/>
        <v>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240</v>
      </c>
      <c r="E94">
        <f>BAWANA!AM94</f>
        <v>0</v>
      </c>
      <c r="F94">
        <f t="shared" si="11"/>
        <v>256</v>
      </c>
      <c r="G94">
        <f t="shared" si="12"/>
        <v>240</v>
      </c>
      <c r="H94" s="154"/>
      <c r="I94">
        <f>BRPL_EOD!AK94+BRPL_EOD!AL94</f>
        <v>95.25</v>
      </c>
      <c r="J94">
        <f>BYPL_EOD!AK94+BYPL_EOD!AL94</f>
        <v>46.8</v>
      </c>
      <c r="K94">
        <f>MES_EOD!AK94+MES_EOD!AL94</f>
        <v>5.46</v>
      </c>
      <c r="L94">
        <f>NDMC_EOD!AK94+NDMC_EOD!AL94</f>
        <v>27.24</v>
      </c>
      <c r="M94">
        <f>TPDDL_EOD!AK94+TPDDL_EOD!AL94</f>
        <v>65.25</v>
      </c>
      <c r="N94">
        <f t="shared" si="7"/>
        <v>240.00000000000003</v>
      </c>
      <c r="O94" s="154">
        <f t="shared" si="8"/>
        <v>0</v>
      </c>
      <c r="P94">
        <v>95.249999999999986</v>
      </c>
      <c r="Q94">
        <v>46.79999999999999</v>
      </c>
      <c r="R94">
        <v>5.4599999999999991</v>
      </c>
      <c r="S94">
        <v>27.239999999999995</v>
      </c>
      <c r="T94">
        <v>65.249999999999986</v>
      </c>
      <c r="U94" s="156">
        <f t="shared" si="9"/>
        <v>240</v>
      </c>
      <c r="V94" s="154">
        <f t="shared" si="10"/>
        <v>0</v>
      </c>
      <c r="Y94">
        <f>BAWANA!AW94+BAWANA!AX94</f>
        <v>30</v>
      </c>
      <c r="Z94">
        <f>BAWANA!BD94+BAWANA!BE94</f>
        <v>30</v>
      </c>
      <c r="AA94">
        <f>BAWANA!X94+BAWANA!Y94</f>
        <v>30</v>
      </c>
      <c r="AB94">
        <f>BAWANA!AE94+BAWANA!AF94</f>
        <v>30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240</v>
      </c>
      <c r="E95">
        <f>BAWANA!AM95</f>
        <v>0</v>
      </c>
      <c r="F95">
        <f t="shared" si="11"/>
        <v>256</v>
      </c>
      <c r="G95">
        <f t="shared" si="12"/>
        <v>240</v>
      </c>
      <c r="H95" s="154"/>
      <c r="I95">
        <f>BRPL_EOD!AK95+BRPL_EOD!AL95</f>
        <v>95.25</v>
      </c>
      <c r="J95">
        <f>BYPL_EOD!AK95+BYPL_EOD!AL95</f>
        <v>46.8</v>
      </c>
      <c r="K95">
        <f>MES_EOD!AK95+MES_EOD!AL95</f>
        <v>5.46</v>
      </c>
      <c r="L95">
        <f>NDMC_EOD!AK95+NDMC_EOD!AL95</f>
        <v>27.24</v>
      </c>
      <c r="M95">
        <f>TPDDL_EOD!AK95+TPDDL_EOD!AL95</f>
        <v>65.25</v>
      </c>
      <c r="N95">
        <f t="shared" si="7"/>
        <v>240.00000000000003</v>
      </c>
      <c r="O95" s="154">
        <f t="shared" si="8"/>
        <v>0</v>
      </c>
      <c r="P95">
        <v>95.249999999999986</v>
      </c>
      <c r="Q95">
        <v>46.79999999999999</v>
      </c>
      <c r="R95">
        <v>5.4599999999999991</v>
      </c>
      <c r="S95">
        <v>27.239999999999995</v>
      </c>
      <c r="T95">
        <v>65.249999999999986</v>
      </c>
      <c r="U95" s="156">
        <f t="shared" si="9"/>
        <v>240</v>
      </c>
      <c r="V95" s="154">
        <f t="shared" si="10"/>
        <v>0</v>
      </c>
      <c r="Y95">
        <f>BAWANA!AW95+BAWANA!AX95</f>
        <v>30</v>
      </c>
      <c r="Z95">
        <f>BAWANA!BD95+BAWANA!BE95</f>
        <v>30</v>
      </c>
      <c r="AA95">
        <f>BAWANA!X95+BAWANA!Y95</f>
        <v>30</v>
      </c>
      <c r="AB95">
        <f>BAWANA!AE95+BAWANA!AF95</f>
        <v>30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240</v>
      </c>
      <c r="E96">
        <f>BAWANA!AM96</f>
        <v>0</v>
      </c>
      <c r="F96">
        <f t="shared" si="11"/>
        <v>256</v>
      </c>
      <c r="G96">
        <f t="shared" si="12"/>
        <v>240</v>
      </c>
      <c r="H96" s="154"/>
      <c r="I96">
        <f>BRPL_EOD!AK96+BRPL_EOD!AL96</f>
        <v>95.25</v>
      </c>
      <c r="J96">
        <f>BYPL_EOD!AK96+BYPL_EOD!AL96</f>
        <v>46.8</v>
      </c>
      <c r="K96">
        <f>MES_EOD!AK96+MES_EOD!AL96</f>
        <v>5.46</v>
      </c>
      <c r="L96">
        <f>NDMC_EOD!AK96+NDMC_EOD!AL96</f>
        <v>27.24</v>
      </c>
      <c r="M96">
        <f>TPDDL_EOD!AK96+TPDDL_EOD!AL96</f>
        <v>65.25</v>
      </c>
      <c r="N96">
        <f t="shared" si="7"/>
        <v>240.00000000000003</v>
      </c>
      <c r="O96" s="154">
        <f t="shared" si="8"/>
        <v>0</v>
      </c>
      <c r="P96">
        <v>95.249999999999986</v>
      </c>
      <c r="Q96">
        <v>46.79999999999999</v>
      </c>
      <c r="R96">
        <v>5.4599999999999991</v>
      </c>
      <c r="S96">
        <v>27.239999999999995</v>
      </c>
      <c r="T96">
        <v>65.249999999999986</v>
      </c>
      <c r="U96" s="156">
        <f t="shared" si="9"/>
        <v>240</v>
      </c>
      <c r="V96" s="154">
        <f t="shared" si="10"/>
        <v>0</v>
      </c>
      <c r="Y96">
        <f>BAWANA!AW96+BAWANA!AX96</f>
        <v>30</v>
      </c>
      <c r="Z96">
        <f>BAWANA!BD96+BAWANA!BE96</f>
        <v>30</v>
      </c>
      <c r="AA96">
        <f>BAWANA!X96+BAWANA!Y96</f>
        <v>30</v>
      </c>
      <c r="AB96">
        <f>BAWANA!AE96+BAWANA!AF96</f>
        <v>30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95.02</v>
      </c>
      <c r="J97">
        <f>BYPL_EOD!AK97+BYPL_EOD!AL97</f>
        <v>46.8</v>
      </c>
      <c r="K97">
        <f>MES_EOD!AK97+MES_EOD!AL97</f>
        <v>5.69</v>
      </c>
      <c r="L97">
        <f>NDMC_EOD!AK97+NDMC_EOD!AL97</f>
        <v>27.24</v>
      </c>
      <c r="M97">
        <f>TPDDL_EOD!AK97+TPDDL_EOD!AL97</f>
        <v>65.25</v>
      </c>
      <c r="N97">
        <f t="shared" si="7"/>
        <v>240</v>
      </c>
      <c r="O97" s="154">
        <f t="shared" si="8"/>
        <v>0</v>
      </c>
      <c r="P97">
        <v>95.02</v>
      </c>
      <c r="Q97">
        <v>46.8</v>
      </c>
      <c r="R97">
        <v>5.69</v>
      </c>
      <c r="S97">
        <v>27.24</v>
      </c>
      <c r="T97">
        <v>65.25</v>
      </c>
      <c r="U97" s="156">
        <f t="shared" si="9"/>
        <v>240</v>
      </c>
      <c r="V97" s="154">
        <f t="shared" si="10"/>
        <v>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240</v>
      </c>
      <c r="E98">
        <f>BAWANA!AM98</f>
        <v>0</v>
      </c>
      <c r="F98">
        <f t="shared" si="11"/>
        <v>256</v>
      </c>
      <c r="G98">
        <f t="shared" si="12"/>
        <v>240</v>
      </c>
      <c r="H98" s="154"/>
      <c r="I98">
        <f>BRPL_EOD!AK98+BRPL_EOD!AL98</f>
        <v>95.25</v>
      </c>
      <c r="J98">
        <f>BYPL_EOD!AK98+BYPL_EOD!AL98</f>
        <v>46.8</v>
      </c>
      <c r="K98">
        <f>MES_EOD!AK98+MES_EOD!AL98</f>
        <v>5.46</v>
      </c>
      <c r="L98">
        <f>NDMC_EOD!AK98+NDMC_EOD!AL98</f>
        <v>27.24</v>
      </c>
      <c r="M98">
        <f>TPDDL_EOD!AK98+TPDDL_EOD!AL98</f>
        <v>65.25</v>
      </c>
      <c r="N98">
        <f t="shared" si="7"/>
        <v>240.00000000000003</v>
      </c>
      <c r="O98" s="154">
        <f t="shared" si="8"/>
        <v>0</v>
      </c>
      <c r="P98">
        <v>95.249999999999986</v>
      </c>
      <c r="Q98">
        <v>46.79999999999999</v>
      </c>
      <c r="R98">
        <v>5.4599999999999991</v>
      </c>
      <c r="S98">
        <v>27.239999999999995</v>
      </c>
      <c r="T98">
        <v>65.249999999999986</v>
      </c>
      <c r="U98" s="156">
        <f t="shared" si="9"/>
        <v>240</v>
      </c>
      <c r="V98" s="154">
        <f t="shared" si="10"/>
        <v>0</v>
      </c>
      <c r="Y98">
        <f>BAWANA!AW98+BAWANA!AX98</f>
        <v>30</v>
      </c>
      <c r="Z98">
        <f>BAWANA!BD98+BAWANA!BE98</f>
        <v>30</v>
      </c>
      <c r="AA98">
        <f>BAWANA!X98+BAWANA!Y98</f>
        <v>30</v>
      </c>
      <c r="AB98">
        <f>BAWANA!AE98+BAWANA!AF98</f>
        <v>30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7.4850000000000003</v>
      </c>
      <c r="C99" s="156">
        <f t="shared" ref="C99:U99" si="14">SUM(C3:C98)/4000</f>
        <v>0.19500000000000001</v>
      </c>
      <c r="D99" s="156">
        <f t="shared" si="14"/>
        <v>5.6470075000000008</v>
      </c>
      <c r="E99" s="156">
        <f t="shared" si="14"/>
        <v>0.159</v>
      </c>
      <c r="F99" s="156">
        <f t="shared" si="14"/>
        <v>6.1440000000000001</v>
      </c>
      <c r="G99" s="156">
        <f t="shared" si="14"/>
        <v>5.8060075000000007</v>
      </c>
      <c r="H99" s="156"/>
      <c r="I99" s="156">
        <f t="shared" si="14"/>
        <v>2.3067899999999995</v>
      </c>
      <c r="J99" s="156">
        <f t="shared" si="14"/>
        <v>1.1514400000000016</v>
      </c>
      <c r="K99" s="156">
        <f t="shared" si="14"/>
        <v>0.13594250000000002</v>
      </c>
      <c r="L99" s="156">
        <f t="shared" si="14"/>
        <v>0.68313749999999918</v>
      </c>
      <c r="M99" s="156">
        <f t="shared" si="14"/>
        <v>1.5270025000000005</v>
      </c>
      <c r="N99" s="156">
        <f t="shared" si="14"/>
        <v>5.8043125000000035</v>
      </c>
      <c r="O99" s="156">
        <f t="shared" si="14"/>
        <v>1.6949999999997588E-3</v>
      </c>
      <c r="P99" s="156">
        <f t="shared" si="14"/>
        <v>2.3074545818668786</v>
      </c>
      <c r="Q99" s="156">
        <f t="shared" si="14"/>
        <v>1.1517730254117489</v>
      </c>
      <c r="R99" s="156">
        <f t="shared" si="14"/>
        <v>0.13598132347634878</v>
      </c>
      <c r="S99" s="156">
        <f t="shared" si="14"/>
        <v>0.68333050450561073</v>
      </c>
      <c r="T99" s="156">
        <f t="shared" si="14"/>
        <v>1.5274680647394139</v>
      </c>
      <c r="U99" s="156">
        <f t="shared" si="14"/>
        <v>5.8060075000000007</v>
      </c>
      <c r="V99" s="156">
        <f t="shared" si="10"/>
        <v>0</v>
      </c>
      <c r="Y99" s="156">
        <f>SUM(Y3:Y98)/4000</f>
        <v>0.73810000000000009</v>
      </c>
      <c r="Z99" s="156">
        <f t="shared" ref="Z99:AD99" si="15">SUM(Z3:Z98)/4000</f>
        <v>0.73810000000000009</v>
      </c>
      <c r="AA99" s="156">
        <f t="shared" si="15"/>
        <v>0.73810000000000009</v>
      </c>
      <c r="AB99" s="156">
        <f t="shared" si="15"/>
        <v>0.73810000000000009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310</v>
      </c>
      <c r="C63">
        <f>BAWANA!G63</f>
        <v>400</v>
      </c>
      <c r="D63">
        <f>BAWANA!AP63</f>
        <v>0</v>
      </c>
      <c r="E63">
        <f>BAWANA!AQ63</f>
        <v>0</v>
      </c>
      <c r="F63">
        <f t="shared" si="4"/>
        <v>568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310</v>
      </c>
      <c r="C64">
        <f>BAWANA!G64</f>
        <v>400</v>
      </c>
      <c r="D64">
        <f>BAWANA!AP64</f>
        <v>0</v>
      </c>
      <c r="E64">
        <f>BAWANA!AQ64</f>
        <v>0</v>
      </c>
      <c r="F64">
        <f t="shared" si="4"/>
        <v>568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310</v>
      </c>
      <c r="C65">
        <f>BAWANA!G65</f>
        <v>400</v>
      </c>
      <c r="D65">
        <f>BAWANA!AP65</f>
        <v>0</v>
      </c>
      <c r="E65">
        <f>BAWANA!AQ65</f>
        <v>0</v>
      </c>
      <c r="F65">
        <f t="shared" si="4"/>
        <v>568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310</v>
      </c>
      <c r="C66">
        <f>BAWANA!G66</f>
        <v>400</v>
      </c>
      <c r="D66">
        <f>BAWANA!AP66</f>
        <v>0</v>
      </c>
      <c r="E66">
        <f>BAWANA!AQ66</f>
        <v>0</v>
      </c>
      <c r="F66">
        <f t="shared" si="4"/>
        <v>568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310</v>
      </c>
      <c r="C67">
        <f>BAWANA!G67</f>
        <v>400</v>
      </c>
      <c r="D67">
        <f>BAWANA!AP67</f>
        <v>0</v>
      </c>
      <c r="E67">
        <f>BAWANA!AQ67</f>
        <v>0</v>
      </c>
      <c r="F67">
        <f t="shared" si="4"/>
        <v>568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310</v>
      </c>
      <c r="C68">
        <f>BAWANA!G68</f>
        <v>400</v>
      </c>
      <c r="D68">
        <f>BAWANA!AP68</f>
        <v>0</v>
      </c>
      <c r="E68">
        <f>BAWANA!AQ68</f>
        <v>0</v>
      </c>
      <c r="F68">
        <f t="shared" ref="F68:F98" si="11">(B68+C68)*0.8</f>
        <v>568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310</v>
      </c>
      <c r="C69">
        <f>BAWANA!G69</f>
        <v>400</v>
      </c>
      <c r="D69">
        <f>BAWANA!AP69</f>
        <v>0</v>
      </c>
      <c r="E69">
        <f>BAWANA!AQ69</f>
        <v>0</v>
      </c>
      <c r="F69">
        <f t="shared" si="11"/>
        <v>568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310</v>
      </c>
      <c r="C70">
        <f>BAWANA!G70</f>
        <v>400</v>
      </c>
      <c r="D70">
        <f>BAWANA!AP70</f>
        <v>0</v>
      </c>
      <c r="E70">
        <f>BAWANA!AQ70</f>
        <v>0</v>
      </c>
      <c r="F70">
        <f t="shared" si="11"/>
        <v>568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21.22</v>
      </c>
      <c r="C99" s="156">
        <f t="shared" ref="C99:U99" si="14">SUM(C3:C98)/4000</f>
        <v>0.8</v>
      </c>
      <c r="D99" s="156">
        <f t="shared" si="14"/>
        <v>0</v>
      </c>
      <c r="E99" s="156">
        <f t="shared" si="14"/>
        <v>0</v>
      </c>
      <c r="F99" s="156">
        <f t="shared" si="14"/>
        <v>17.616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5" t="s">
        <v>461</v>
      </c>
      <c r="AU2" s="169"/>
      <c r="AV2" s="205" t="s">
        <v>453</v>
      </c>
      <c r="AW2" s="205" t="s">
        <v>457</v>
      </c>
      <c r="AX2" s="205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45</v>
      </c>
      <c r="N3">
        <v>118.125</v>
      </c>
      <c r="O3">
        <v>123.66562500000001</v>
      </c>
      <c r="P3">
        <v>122.25</v>
      </c>
      <c r="Q3">
        <v>21.823619999999998</v>
      </c>
      <c r="R3">
        <v>42.392195999999998</v>
      </c>
      <c r="S3">
        <v>26.390910000000002</v>
      </c>
      <c r="T3">
        <v>0</v>
      </c>
      <c r="U3">
        <v>279.18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26.622</v>
      </c>
      <c r="AG3">
        <v>39.088799999999999</v>
      </c>
      <c r="AH3">
        <v>152.94049999999999</v>
      </c>
      <c r="AI3">
        <v>15.276</v>
      </c>
      <c r="AJ3">
        <v>0</v>
      </c>
      <c r="AK3">
        <v>50.5062</v>
      </c>
      <c r="AL3">
        <v>79.364599999999996</v>
      </c>
      <c r="AM3">
        <v>15.836040000000001</v>
      </c>
      <c r="AN3">
        <v>0.89910999999999996</v>
      </c>
      <c r="AO3">
        <v>21.756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80.5</v>
      </c>
      <c r="BA3">
        <f>SUM(B3:AZ3)</f>
        <v>2815.3989079999997</v>
      </c>
      <c r="BD3">
        <v>24.08</v>
      </c>
      <c r="BE3">
        <v>7.63</v>
      </c>
      <c r="BF3">
        <v>1.1200000000000001</v>
      </c>
      <c r="BG3">
        <v>4.07</v>
      </c>
      <c r="BH3">
        <v>5.81</v>
      </c>
      <c r="BI3">
        <v>4.78</v>
      </c>
      <c r="BJ3">
        <v>3.11</v>
      </c>
      <c r="BK3">
        <v>4.2</v>
      </c>
      <c r="BL3">
        <v>1.1000000000000001</v>
      </c>
      <c r="BM3">
        <v>0</v>
      </c>
      <c r="BN3">
        <v>0</v>
      </c>
      <c r="BO3">
        <v>14.66</v>
      </c>
      <c r="BP3">
        <v>3.98</v>
      </c>
      <c r="BQ3">
        <v>4.42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80.5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45</v>
      </c>
      <c r="N4">
        <v>118.125</v>
      </c>
      <c r="O4">
        <v>123.66562500000001</v>
      </c>
      <c r="P4">
        <v>122.25</v>
      </c>
      <c r="Q4">
        <v>21.823619999999998</v>
      </c>
      <c r="R4">
        <v>42.392195999999998</v>
      </c>
      <c r="S4">
        <v>26.390910000000002</v>
      </c>
      <c r="T4">
        <v>0</v>
      </c>
      <c r="U4">
        <v>279.18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26.622</v>
      </c>
      <c r="AG4">
        <v>39.088799999999999</v>
      </c>
      <c r="AH4">
        <v>152.94049999999999</v>
      </c>
      <c r="AI4">
        <v>15.276</v>
      </c>
      <c r="AJ4">
        <v>0</v>
      </c>
      <c r="AK4">
        <v>50.5062</v>
      </c>
      <c r="AL4">
        <v>79.364599999999996</v>
      </c>
      <c r="AM4">
        <v>15.836040000000001</v>
      </c>
      <c r="AN4">
        <v>0.89910999999999996</v>
      </c>
      <c r="AO4">
        <v>21.756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80.5</v>
      </c>
      <c r="BA4">
        <f t="shared" ref="BA4:BA67" si="1">SUM(B4:AZ4)</f>
        <v>2815.3989079999997</v>
      </c>
      <c r="BD4">
        <v>24.08</v>
      </c>
      <c r="BE4">
        <v>7.63</v>
      </c>
      <c r="BF4">
        <v>1.1200000000000001</v>
      </c>
      <c r="BG4">
        <v>4.07</v>
      </c>
      <c r="BH4">
        <v>5.81</v>
      </c>
      <c r="BI4">
        <v>4.78</v>
      </c>
      <c r="BJ4">
        <v>3.11</v>
      </c>
      <c r="BK4">
        <v>4.2</v>
      </c>
      <c r="BL4">
        <v>1.1000000000000001</v>
      </c>
      <c r="BM4">
        <v>0</v>
      </c>
      <c r="BN4">
        <v>0</v>
      </c>
      <c r="BO4">
        <v>14.66</v>
      </c>
      <c r="BP4">
        <v>3.98</v>
      </c>
      <c r="BQ4">
        <v>4.42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80.5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45</v>
      </c>
      <c r="N5">
        <v>118.125</v>
      </c>
      <c r="O5">
        <v>123.66562500000001</v>
      </c>
      <c r="P5">
        <v>122.25</v>
      </c>
      <c r="Q5">
        <v>21.823619999999998</v>
      </c>
      <c r="R5">
        <v>42.392195999999998</v>
      </c>
      <c r="S5">
        <v>26.390910000000002</v>
      </c>
      <c r="T5">
        <v>0</v>
      </c>
      <c r="U5">
        <v>279.18</v>
      </c>
      <c r="V5">
        <v>20.731850000000001</v>
      </c>
      <c r="W5">
        <v>147.515625</v>
      </c>
      <c r="X5">
        <v>0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26.622</v>
      </c>
      <c r="AG5">
        <v>39.088799999999999</v>
      </c>
      <c r="AH5">
        <v>152.94049999999999</v>
      </c>
      <c r="AI5">
        <v>15.276</v>
      </c>
      <c r="AJ5">
        <v>0</v>
      </c>
      <c r="AK5">
        <v>50.5062</v>
      </c>
      <c r="AL5">
        <v>79.364599999999996</v>
      </c>
      <c r="AM5">
        <v>15.836040000000001</v>
      </c>
      <c r="AN5">
        <v>0.89910999999999996</v>
      </c>
      <c r="AO5">
        <v>21.756</v>
      </c>
      <c r="AP5">
        <v>12.9381</v>
      </c>
      <c r="AQ5">
        <v>62.244</v>
      </c>
      <c r="AR5">
        <v>30.266999999999999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80.5</v>
      </c>
      <c r="BA5">
        <f t="shared" si="1"/>
        <v>2813.2465879999995</v>
      </c>
      <c r="BD5">
        <v>24.08</v>
      </c>
      <c r="BE5">
        <v>7.63</v>
      </c>
      <c r="BF5">
        <v>1.1200000000000001</v>
      </c>
      <c r="BG5">
        <v>4.07</v>
      </c>
      <c r="BH5">
        <v>5.81</v>
      </c>
      <c r="BI5">
        <v>4.78</v>
      </c>
      <c r="BJ5">
        <v>3.11</v>
      </c>
      <c r="BK5">
        <v>4.2</v>
      </c>
      <c r="BL5">
        <v>1.1000000000000001</v>
      </c>
      <c r="BM5">
        <v>0</v>
      </c>
      <c r="BN5">
        <v>0</v>
      </c>
      <c r="BO5">
        <v>14.66</v>
      </c>
      <c r="BP5">
        <v>3.98</v>
      </c>
      <c r="BQ5">
        <v>4.42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80.5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45</v>
      </c>
      <c r="N6">
        <v>118.125</v>
      </c>
      <c r="O6">
        <v>123.66562500000001</v>
      </c>
      <c r="P6">
        <v>122.25</v>
      </c>
      <c r="Q6">
        <v>21.823619999999998</v>
      </c>
      <c r="R6">
        <v>42.392195999999998</v>
      </c>
      <c r="S6">
        <v>26.390910000000002</v>
      </c>
      <c r="T6">
        <v>0</v>
      </c>
      <c r="U6">
        <v>279.18</v>
      </c>
      <c r="V6">
        <v>20.731850000000001</v>
      </c>
      <c r="W6">
        <v>147.515625</v>
      </c>
      <c r="X6">
        <v>0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26.622</v>
      </c>
      <c r="AG6">
        <v>39.088799999999999</v>
      </c>
      <c r="AH6">
        <v>152.94049999999999</v>
      </c>
      <c r="AI6">
        <v>15.276</v>
      </c>
      <c r="AJ6">
        <v>0</v>
      </c>
      <c r="AK6">
        <v>50.5062</v>
      </c>
      <c r="AL6">
        <v>79.364599999999996</v>
      </c>
      <c r="AM6">
        <v>15.836040000000001</v>
      </c>
      <c r="AN6">
        <v>0.89910999999999996</v>
      </c>
      <c r="AO6">
        <v>21.756</v>
      </c>
      <c r="AP6">
        <v>12.9381</v>
      </c>
      <c r="AQ6">
        <v>62.244</v>
      </c>
      <c r="AR6">
        <v>30.266999999999999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80.5</v>
      </c>
      <c r="BA6">
        <f t="shared" si="1"/>
        <v>2813.2465879999995</v>
      </c>
      <c r="BD6">
        <v>24.08</v>
      </c>
      <c r="BE6">
        <v>7.63</v>
      </c>
      <c r="BF6">
        <v>1.1200000000000001</v>
      </c>
      <c r="BG6">
        <v>4.07</v>
      </c>
      <c r="BH6">
        <v>5.81</v>
      </c>
      <c r="BI6">
        <v>4.78</v>
      </c>
      <c r="BJ6">
        <v>3.11</v>
      </c>
      <c r="BK6">
        <v>4.2</v>
      </c>
      <c r="BL6">
        <v>1.1000000000000001</v>
      </c>
      <c r="BM6">
        <v>0</v>
      </c>
      <c r="BN6">
        <v>0</v>
      </c>
      <c r="BO6">
        <v>14.66</v>
      </c>
      <c r="BP6">
        <v>3.98</v>
      </c>
      <c r="BQ6">
        <v>4.42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80.5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45</v>
      </c>
      <c r="N7">
        <v>118.125</v>
      </c>
      <c r="O7">
        <v>123.66562500000001</v>
      </c>
      <c r="P7">
        <v>122.25</v>
      </c>
      <c r="Q7">
        <v>21.823619999999998</v>
      </c>
      <c r="R7">
        <v>42.392195999999998</v>
      </c>
      <c r="S7">
        <v>26.390910000000002</v>
      </c>
      <c r="T7">
        <v>0</v>
      </c>
      <c r="U7">
        <v>279.18</v>
      </c>
      <c r="V7">
        <v>20.731850000000001</v>
      </c>
      <c r="W7">
        <v>147.515625</v>
      </c>
      <c r="X7">
        <v>0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26.622</v>
      </c>
      <c r="AG7">
        <v>39.088799999999999</v>
      </c>
      <c r="AH7">
        <v>152.94049999999999</v>
      </c>
      <c r="AI7">
        <v>15.276</v>
      </c>
      <c r="AJ7">
        <v>0</v>
      </c>
      <c r="AK7">
        <v>50.5062</v>
      </c>
      <c r="AL7">
        <v>79.364599999999996</v>
      </c>
      <c r="AM7">
        <v>15.836040000000001</v>
      </c>
      <c r="AN7">
        <v>0.89910999999999996</v>
      </c>
      <c r="AO7">
        <v>21.756</v>
      </c>
      <c r="AP7">
        <v>12.9381</v>
      </c>
      <c r="AQ7">
        <v>62.244</v>
      </c>
      <c r="AR7">
        <v>30.266999999999999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80.5</v>
      </c>
      <c r="BA7">
        <f t="shared" si="1"/>
        <v>2813.2465879999995</v>
      </c>
      <c r="BD7">
        <v>24.08</v>
      </c>
      <c r="BE7">
        <v>7.63</v>
      </c>
      <c r="BF7">
        <v>1.1200000000000001</v>
      </c>
      <c r="BG7">
        <v>4.07</v>
      </c>
      <c r="BH7">
        <v>5.81</v>
      </c>
      <c r="BI7">
        <v>4.78</v>
      </c>
      <c r="BJ7">
        <v>3.11</v>
      </c>
      <c r="BK7">
        <v>4.2</v>
      </c>
      <c r="BL7">
        <v>1.1000000000000001</v>
      </c>
      <c r="BM7">
        <v>0</v>
      </c>
      <c r="BN7">
        <v>0</v>
      </c>
      <c r="BO7">
        <v>14.66</v>
      </c>
      <c r="BP7">
        <v>3.98</v>
      </c>
      <c r="BQ7">
        <v>4.42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80.5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45</v>
      </c>
      <c r="N8">
        <v>118.125</v>
      </c>
      <c r="O8">
        <v>123.66562500000001</v>
      </c>
      <c r="P8">
        <v>122.25</v>
      </c>
      <c r="Q8">
        <v>21.823619999999998</v>
      </c>
      <c r="R8">
        <v>42.392195999999998</v>
      </c>
      <c r="S8">
        <v>26.390910000000002</v>
      </c>
      <c r="T8">
        <v>0</v>
      </c>
      <c r="U8">
        <v>279.18</v>
      </c>
      <c r="V8">
        <v>20.731850000000001</v>
      </c>
      <c r="W8">
        <v>147.515625</v>
      </c>
      <c r="X8">
        <v>0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26.622</v>
      </c>
      <c r="AG8">
        <v>39.088799999999999</v>
      </c>
      <c r="AH8">
        <v>152.94049999999999</v>
      </c>
      <c r="AI8">
        <v>15.276</v>
      </c>
      <c r="AJ8">
        <v>0</v>
      </c>
      <c r="AK8">
        <v>50.5062</v>
      </c>
      <c r="AL8">
        <v>79.364599999999996</v>
      </c>
      <c r="AM8">
        <v>15.836040000000001</v>
      </c>
      <c r="AN8">
        <v>0.89910999999999996</v>
      </c>
      <c r="AO8">
        <v>21.756</v>
      </c>
      <c r="AP8">
        <v>12.9381</v>
      </c>
      <c r="AQ8">
        <v>46.683</v>
      </c>
      <c r="AR8">
        <v>30.266999999999999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80.5</v>
      </c>
      <c r="BA8">
        <f t="shared" si="1"/>
        <v>2797.6855879999994</v>
      </c>
      <c r="BD8">
        <v>24.08</v>
      </c>
      <c r="BE8">
        <v>7.63</v>
      </c>
      <c r="BF8">
        <v>1.1200000000000001</v>
      </c>
      <c r="BG8">
        <v>4.07</v>
      </c>
      <c r="BH8">
        <v>5.81</v>
      </c>
      <c r="BI8">
        <v>4.78</v>
      </c>
      <c r="BJ8">
        <v>3.11</v>
      </c>
      <c r="BK8">
        <v>4.2</v>
      </c>
      <c r="BL8">
        <v>1.1000000000000001</v>
      </c>
      <c r="BM8">
        <v>0</v>
      </c>
      <c r="BN8">
        <v>0</v>
      </c>
      <c r="BO8">
        <v>14.66</v>
      </c>
      <c r="BP8">
        <v>3.98</v>
      </c>
      <c r="BQ8">
        <v>4.42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80.5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45</v>
      </c>
      <c r="N9">
        <v>118.125</v>
      </c>
      <c r="O9">
        <v>123.66562500000001</v>
      </c>
      <c r="P9">
        <v>122.25</v>
      </c>
      <c r="Q9">
        <v>21.823619999999998</v>
      </c>
      <c r="R9">
        <v>42.392195999999998</v>
      </c>
      <c r="S9">
        <v>26.390910000000002</v>
      </c>
      <c r="T9">
        <v>0</v>
      </c>
      <c r="U9">
        <v>279.18</v>
      </c>
      <c r="V9">
        <v>20.731850000000001</v>
      </c>
      <c r="W9">
        <v>147.515625</v>
      </c>
      <c r="X9">
        <v>0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17.748000000000001</v>
      </c>
      <c r="AG9">
        <v>39.088799999999999</v>
      </c>
      <c r="AH9">
        <v>152.94049999999999</v>
      </c>
      <c r="AI9">
        <v>15.276</v>
      </c>
      <c r="AJ9">
        <v>0</v>
      </c>
      <c r="AK9">
        <v>50.5062</v>
      </c>
      <c r="AL9">
        <v>79.364599999999996</v>
      </c>
      <c r="AM9">
        <v>15.836040000000001</v>
      </c>
      <c r="AN9">
        <v>0.89910999999999996</v>
      </c>
      <c r="AO9">
        <v>21.756</v>
      </c>
      <c r="AP9">
        <v>12.9381</v>
      </c>
      <c r="AQ9">
        <v>46.683</v>
      </c>
      <c r="AR9">
        <v>30.266999999999999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80.5</v>
      </c>
      <c r="BA9">
        <f t="shared" si="1"/>
        <v>2788.8115879999996</v>
      </c>
      <c r="BD9">
        <v>24.08</v>
      </c>
      <c r="BE9">
        <v>7.63</v>
      </c>
      <c r="BF9">
        <v>1.1200000000000001</v>
      </c>
      <c r="BG9">
        <v>4.07</v>
      </c>
      <c r="BH9">
        <v>5.81</v>
      </c>
      <c r="BI9">
        <v>4.78</v>
      </c>
      <c r="BJ9">
        <v>3.11</v>
      </c>
      <c r="BK9">
        <v>4.2</v>
      </c>
      <c r="BL9">
        <v>1.1000000000000001</v>
      </c>
      <c r="BM9">
        <v>0</v>
      </c>
      <c r="BN9">
        <v>0</v>
      </c>
      <c r="BO9">
        <v>14.66</v>
      </c>
      <c r="BP9">
        <v>3.98</v>
      </c>
      <c r="BQ9">
        <v>4.42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80.5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45</v>
      </c>
      <c r="N10">
        <v>118.125</v>
      </c>
      <c r="O10">
        <v>123.66562500000001</v>
      </c>
      <c r="P10">
        <v>122.25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279.18</v>
      </c>
      <c r="V10">
        <v>20.731850000000001</v>
      </c>
      <c r="W10">
        <v>147.515625</v>
      </c>
      <c r="X10">
        <v>0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17.748000000000001</v>
      </c>
      <c r="AG10">
        <v>39.088799999999999</v>
      </c>
      <c r="AH10">
        <v>152.94049999999999</v>
      </c>
      <c r="AI10">
        <v>15.276</v>
      </c>
      <c r="AJ10">
        <v>0</v>
      </c>
      <c r="AK10">
        <v>50.5062</v>
      </c>
      <c r="AL10">
        <v>79.364599999999996</v>
      </c>
      <c r="AM10">
        <v>15.836040000000001</v>
      </c>
      <c r="AN10">
        <v>0.89910999999999996</v>
      </c>
      <c r="AO10">
        <v>21.756</v>
      </c>
      <c r="AP10">
        <v>12.9381</v>
      </c>
      <c r="AQ10">
        <v>46.683</v>
      </c>
      <c r="AR10">
        <v>30.266999999999999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80.5</v>
      </c>
      <c r="BA10">
        <f t="shared" si="1"/>
        <v>2788.8115879999996</v>
      </c>
      <c r="BD10">
        <v>24.08</v>
      </c>
      <c r="BE10">
        <v>7.63</v>
      </c>
      <c r="BF10">
        <v>1.1200000000000001</v>
      </c>
      <c r="BG10">
        <v>4.07</v>
      </c>
      <c r="BH10">
        <v>5.81</v>
      </c>
      <c r="BI10">
        <v>4.78</v>
      </c>
      <c r="BJ10">
        <v>3.11</v>
      </c>
      <c r="BK10">
        <v>4.2</v>
      </c>
      <c r="BL10">
        <v>1.1000000000000001</v>
      </c>
      <c r="BM10">
        <v>0</v>
      </c>
      <c r="BN10">
        <v>0</v>
      </c>
      <c r="BO10">
        <v>14.66</v>
      </c>
      <c r="BP10">
        <v>3.98</v>
      </c>
      <c r="BQ10">
        <v>4.42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80.5</v>
      </c>
    </row>
    <row r="11" spans="1:75">
      <c r="A11" t="s">
        <v>53</v>
      </c>
      <c r="B11">
        <v>0</v>
      </c>
      <c r="C11">
        <v>42.524999999999999</v>
      </c>
      <c r="D11">
        <v>0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45</v>
      </c>
      <c r="N11">
        <v>118.125</v>
      </c>
      <c r="O11">
        <v>123.66562500000001</v>
      </c>
      <c r="P11">
        <v>122.25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279.18</v>
      </c>
      <c r="V11">
        <v>20.731850000000001</v>
      </c>
      <c r="W11">
        <v>147.515625</v>
      </c>
      <c r="X11">
        <v>0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17.748000000000001</v>
      </c>
      <c r="AG11">
        <v>39.088799999999999</v>
      </c>
      <c r="AH11">
        <v>152.94049999999999</v>
      </c>
      <c r="AI11">
        <v>15.276</v>
      </c>
      <c r="AJ11">
        <v>0</v>
      </c>
      <c r="AK11">
        <v>50.5062</v>
      </c>
      <c r="AL11">
        <v>79.364599999999996</v>
      </c>
      <c r="AM11">
        <v>15.836040000000001</v>
      </c>
      <c r="AN11">
        <v>0.89910999999999996</v>
      </c>
      <c r="AO11">
        <v>21.756</v>
      </c>
      <c r="AP11">
        <v>12.9381</v>
      </c>
      <c r="AQ11">
        <v>46.683</v>
      </c>
      <c r="AR11">
        <v>30.266999999999999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80.87</v>
      </c>
      <c r="BA11">
        <f t="shared" si="1"/>
        <v>2789.1815879999995</v>
      </c>
      <c r="BD11">
        <v>25.43</v>
      </c>
      <c r="BE11">
        <v>7.45</v>
      </c>
      <c r="BF11">
        <v>1.21</v>
      </c>
      <c r="BG11">
        <v>3.96</v>
      </c>
      <c r="BH11">
        <v>5.63</v>
      </c>
      <c r="BI11">
        <v>4.6900000000000004</v>
      </c>
      <c r="BJ11">
        <v>3.21</v>
      </c>
      <c r="BK11">
        <v>4.2</v>
      </c>
      <c r="BL11">
        <v>1.05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80.87</v>
      </c>
    </row>
    <row r="12" spans="1:75">
      <c r="A12" t="s">
        <v>54</v>
      </c>
      <c r="B12">
        <v>0</v>
      </c>
      <c r="C12">
        <v>42.524999999999999</v>
      </c>
      <c r="D12">
        <v>0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45</v>
      </c>
      <c r="N12">
        <v>118.125</v>
      </c>
      <c r="O12">
        <v>123.66562500000001</v>
      </c>
      <c r="P12">
        <v>122.25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279.18</v>
      </c>
      <c r="V12">
        <v>20.731850000000001</v>
      </c>
      <c r="W12">
        <v>147.515625</v>
      </c>
      <c r="X12">
        <v>0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39.088799999999999</v>
      </c>
      <c r="AH12">
        <v>152.94049999999999</v>
      </c>
      <c r="AI12">
        <v>15.276</v>
      </c>
      <c r="AJ12">
        <v>0</v>
      </c>
      <c r="AK12">
        <v>50.5062</v>
      </c>
      <c r="AL12">
        <v>79.364599999999996</v>
      </c>
      <c r="AM12">
        <v>15.836040000000001</v>
      </c>
      <c r="AN12">
        <v>0.89910999999999996</v>
      </c>
      <c r="AO12">
        <v>21.756</v>
      </c>
      <c r="AP12">
        <v>12.9381</v>
      </c>
      <c r="AQ12">
        <v>44.414999999999999</v>
      </c>
      <c r="AR12">
        <v>30.266999999999999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80.87</v>
      </c>
      <c r="BA12">
        <f t="shared" si="1"/>
        <v>2786.9135879999994</v>
      </c>
      <c r="BD12">
        <v>25.43</v>
      </c>
      <c r="BE12">
        <v>7.45</v>
      </c>
      <c r="BF12">
        <v>1.21</v>
      </c>
      <c r="BG12">
        <v>3.96</v>
      </c>
      <c r="BH12">
        <v>5.63</v>
      </c>
      <c r="BI12">
        <v>4.6900000000000004</v>
      </c>
      <c r="BJ12">
        <v>3.21</v>
      </c>
      <c r="BK12">
        <v>4.2</v>
      </c>
      <c r="BL12">
        <v>1.05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80.87</v>
      </c>
    </row>
    <row r="13" spans="1:75">
      <c r="A13" t="s">
        <v>55</v>
      </c>
      <c r="B13">
        <v>0</v>
      </c>
      <c r="C13">
        <v>42.524999999999999</v>
      </c>
      <c r="D13">
        <v>0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45</v>
      </c>
      <c r="N13">
        <v>118.125</v>
      </c>
      <c r="O13">
        <v>123.66562500000001</v>
      </c>
      <c r="P13">
        <v>122.25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279.18</v>
      </c>
      <c r="V13">
        <v>20.731850000000001</v>
      </c>
      <c r="W13">
        <v>147.515625</v>
      </c>
      <c r="X13">
        <v>0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39.088799999999999</v>
      </c>
      <c r="AH13">
        <v>152.94049999999999</v>
      </c>
      <c r="AI13">
        <v>15.276</v>
      </c>
      <c r="AJ13">
        <v>0</v>
      </c>
      <c r="AK13">
        <v>50.5062</v>
      </c>
      <c r="AL13">
        <v>79.364599999999996</v>
      </c>
      <c r="AM13">
        <v>15.836040000000001</v>
      </c>
      <c r="AN13">
        <v>0.89910999999999996</v>
      </c>
      <c r="AO13">
        <v>21.756</v>
      </c>
      <c r="AP13">
        <v>12.9381</v>
      </c>
      <c r="AQ13">
        <v>44.414999999999999</v>
      </c>
      <c r="AR13">
        <v>30.266999999999999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80.87</v>
      </c>
      <c r="BA13">
        <f t="shared" si="1"/>
        <v>2786.9135879999994</v>
      </c>
      <c r="BD13">
        <v>25.43</v>
      </c>
      <c r="BE13">
        <v>7.45</v>
      </c>
      <c r="BF13">
        <v>1.21</v>
      </c>
      <c r="BG13">
        <v>3.96</v>
      </c>
      <c r="BH13">
        <v>5.63</v>
      </c>
      <c r="BI13">
        <v>4.6900000000000004</v>
      </c>
      <c r="BJ13">
        <v>3.21</v>
      </c>
      <c r="BK13">
        <v>4.2</v>
      </c>
      <c r="BL13">
        <v>1.05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80.87</v>
      </c>
    </row>
    <row r="14" spans="1:75">
      <c r="A14" t="s">
        <v>56</v>
      </c>
      <c r="B14">
        <v>0</v>
      </c>
      <c r="C14">
        <v>42.524999999999999</v>
      </c>
      <c r="D14">
        <v>0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45</v>
      </c>
      <c r="N14">
        <v>118.125</v>
      </c>
      <c r="O14">
        <v>123.66562500000001</v>
      </c>
      <c r="P14">
        <v>122.25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279.18</v>
      </c>
      <c r="V14">
        <v>20.731850000000001</v>
      </c>
      <c r="W14">
        <v>147.515625</v>
      </c>
      <c r="X14">
        <v>0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39.088799999999999</v>
      </c>
      <c r="AH14">
        <v>152.94049999999999</v>
      </c>
      <c r="AI14">
        <v>15.276</v>
      </c>
      <c r="AJ14">
        <v>0</v>
      </c>
      <c r="AK14">
        <v>50.5062</v>
      </c>
      <c r="AL14">
        <v>79.364599999999996</v>
      </c>
      <c r="AM14">
        <v>15.836040000000001</v>
      </c>
      <c r="AN14">
        <v>0.89910999999999996</v>
      </c>
      <c r="AO14">
        <v>21.756</v>
      </c>
      <c r="AP14">
        <v>12.9381</v>
      </c>
      <c r="AQ14">
        <v>44.414999999999999</v>
      </c>
      <c r="AR14">
        <v>30.266999999999999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80.87</v>
      </c>
      <c r="BA14">
        <f t="shared" si="1"/>
        <v>2786.9135879999994</v>
      </c>
      <c r="BD14">
        <v>25.43</v>
      </c>
      <c r="BE14">
        <v>7.45</v>
      </c>
      <c r="BF14">
        <v>1.21</v>
      </c>
      <c r="BG14">
        <v>3.96</v>
      </c>
      <c r="BH14">
        <v>5.63</v>
      </c>
      <c r="BI14">
        <v>4.6900000000000004</v>
      </c>
      <c r="BJ14">
        <v>3.21</v>
      </c>
      <c r="BK14">
        <v>4.2</v>
      </c>
      <c r="BL14">
        <v>1.05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80.87</v>
      </c>
    </row>
    <row r="15" spans="1:75">
      <c r="A15" t="s">
        <v>57</v>
      </c>
      <c r="B15">
        <v>0</v>
      </c>
      <c r="C15">
        <v>42.524999999999999</v>
      </c>
      <c r="D15">
        <v>0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45</v>
      </c>
      <c r="N15">
        <v>118.125</v>
      </c>
      <c r="O15">
        <v>123.66562500000001</v>
      </c>
      <c r="P15">
        <v>122.25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279.18</v>
      </c>
      <c r="V15">
        <v>20.731850000000001</v>
      </c>
      <c r="W15">
        <v>147.515625</v>
      </c>
      <c r="X15">
        <v>0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39.088799999999999</v>
      </c>
      <c r="AH15">
        <v>152.94049999999999</v>
      </c>
      <c r="AI15">
        <v>15.276</v>
      </c>
      <c r="AJ15">
        <v>0</v>
      </c>
      <c r="AK15">
        <v>50.5062</v>
      </c>
      <c r="AL15">
        <v>79.364599999999996</v>
      </c>
      <c r="AM15">
        <v>15.836040000000001</v>
      </c>
      <c r="AN15">
        <v>0.89910999999999996</v>
      </c>
      <c r="AO15">
        <v>21.756</v>
      </c>
      <c r="AP15">
        <v>11.529</v>
      </c>
      <c r="AQ15">
        <v>44.414999999999999</v>
      </c>
      <c r="AR15">
        <v>32.419319999999999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80.84</v>
      </c>
      <c r="BA15">
        <f t="shared" si="1"/>
        <v>2787.626808</v>
      </c>
      <c r="BD15">
        <v>25.43</v>
      </c>
      <c r="BE15">
        <v>7.45</v>
      </c>
      <c r="BF15">
        <v>1.18</v>
      </c>
      <c r="BG15">
        <v>3.96</v>
      </c>
      <c r="BH15">
        <v>5.63</v>
      </c>
      <c r="BI15">
        <v>4.6900000000000004</v>
      </c>
      <c r="BJ15">
        <v>3.21</v>
      </c>
      <c r="BK15">
        <v>4.2</v>
      </c>
      <c r="BL15">
        <v>1.05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80.84</v>
      </c>
    </row>
    <row r="16" spans="1:75">
      <c r="A16" t="s">
        <v>58</v>
      </c>
      <c r="B16">
        <v>0</v>
      </c>
      <c r="C16">
        <v>42.524999999999999</v>
      </c>
      <c r="D16">
        <v>0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45</v>
      </c>
      <c r="N16">
        <v>118.125</v>
      </c>
      <c r="O16">
        <v>123.66562500000001</v>
      </c>
      <c r="P16">
        <v>122.25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279.18</v>
      </c>
      <c r="V16">
        <v>20.731850000000001</v>
      </c>
      <c r="W16">
        <v>147.515625</v>
      </c>
      <c r="X16">
        <v>0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39.088799999999999</v>
      </c>
      <c r="AH16">
        <v>152.94049999999999</v>
      </c>
      <c r="AI16">
        <v>15.276</v>
      </c>
      <c r="AJ16">
        <v>0</v>
      </c>
      <c r="AK16">
        <v>50.5062</v>
      </c>
      <c r="AL16">
        <v>79.364599999999996</v>
      </c>
      <c r="AM16">
        <v>15.836040000000001</v>
      </c>
      <c r="AN16">
        <v>0.89910999999999996</v>
      </c>
      <c r="AO16">
        <v>21.756</v>
      </c>
      <c r="AP16">
        <v>11.529</v>
      </c>
      <c r="AQ16">
        <v>44.414999999999999</v>
      </c>
      <c r="AR16">
        <v>32.419319999999999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80.84</v>
      </c>
      <c r="BA16">
        <f t="shared" si="1"/>
        <v>2787.626808</v>
      </c>
      <c r="BD16">
        <v>25.43</v>
      </c>
      <c r="BE16">
        <v>7.45</v>
      </c>
      <c r="BF16">
        <v>1.18</v>
      </c>
      <c r="BG16">
        <v>3.96</v>
      </c>
      <c r="BH16">
        <v>5.63</v>
      </c>
      <c r="BI16">
        <v>4.6900000000000004</v>
      </c>
      <c r="BJ16">
        <v>3.21</v>
      </c>
      <c r="BK16">
        <v>4.2</v>
      </c>
      <c r="BL16">
        <v>1.05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80.84</v>
      </c>
    </row>
    <row r="17" spans="1:75">
      <c r="A17" t="s">
        <v>59</v>
      </c>
      <c r="B17">
        <v>0</v>
      </c>
      <c r="C17">
        <v>42.524999999999999</v>
      </c>
      <c r="D17">
        <v>0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45</v>
      </c>
      <c r="N17">
        <v>118.125</v>
      </c>
      <c r="O17">
        <v>123.66562500000001</v>
      </c>
      <c r="P17">
        <v>122.25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279.18</v>
      </c>
      <c r="V17">
        <v>20.731850000000001</v>
      </c>
      <c r="W17">
        <v>147.515625</v>
      </c>
      <c r="X17">
        <v>0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39.088799999999999</v>
      </c>
      <c r="AH17">
        <v>152.94049999999999</v>
      </c>
      <c r="AI17">
        <v>2.5459999999999998</v>
      </c>
      <c r="AJ17">
        <v>0</v>
      </c>
      <c r="AK17">
        <v>50.5062</v>
      </c>
      <c r="AL17">
        <v>79.364599999999996</v>
      </c>
      <c r="AM17">
        <v>15.836040000000001</v>
      </c>
      <c r="AN17">
        <v>0.89910999999999996</v>
      </c>
      <c r="AO17">
        <v>21.756</v>
      </c>
      <c r="AP17">
        <v>11.529</v>
      </c>
      <c r="AQ17">
        <v>44.414999999999999</v>
      </c>
      <c r="AR17">
        <v>30.266999999999999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80.84</v>
      </c>
      <c r="BA17">
        <f t="shared" si="1"/>
        <v>2772.7444879999998</v>
      </c>
      <c r="BD17">
        <v>25.43</v>
      </c>
      <c r="BE17">
        <v>7.45</v>
      </c>
      <c r="BF17">
        <v>1.18</v>
      </c>
      <c r="BG17">
        <v>3.96</v>
      </c>
      <c r="BH17">
        <v>5.63</v>
      </c>
      <c r="BI17">
        <v>4.6900000000000004</v>
      </c>
      <c r="BJ17">
        <v>3.21</v>
      </c>
      <c r="BK17">
        <v>4.2</v>
      </c>
      <c r="BL17">
        <v>1.05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80.84</v>
      </c>
    </row>
    <row r="18" spans="1:75">
      <c r="A18" t="s">
        <v>60</v>
      </c>
      <c r="B18">
        <v>0</v>
      </c>
      <c r="C18">
        <v>42.524999999999999</v>
      </c>
      <c r="D18">
        <v>0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45</v>
      </c>
      <c r="N18">
        <v>118.125</v>
      </c>
      <c r="O18">
        <v>123.66562500000001</v>
      </c>
      <c r="P18">
        <v>122.25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279.18</v>
      </c>
      <c r="V18">
        <v>20.731850000000001</v>
      </c>
      <c r="W18">
        <v>147.515625</v>
      </c>
      <c r="X18">
        <v>0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39.088799999999999</v>
      </c>
      <c r="AH18">
        <v>152.94049999999999</v>
      </c>
      <c r="AI18">
        <v>2.5459999999999998</v>
      </c>
      <c r="AJ18">
        <v>0</v>
      </c>
      <c r="AK18">
        <v>50.5062</v>
      </c>
      <c r="AL18">
        <v>79.364599999999996</v>
      </c>
      <c r="AM18">
        <v>15.836040000000001</v>
      </c>
      <c r="AN18">
        <v>0.89910999999999996</v>
      </c>
      <c r="AO18">
        <v>21.756</v>
      </c>
      <c r="AP18">
        <v>11.529</v>
      </c>
      <c r="AQ18">
        <v>44.162999999999997</v>
      </c>
      <c r="AR18">
        <v>30.266999999999999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80.84</v>
      </c>
      <c r="BA18">
        <f t="shared" si="1"/>
        <v>2772.4924879999999</v>
      </c>
      <c r="BD18">
        <v>25.43</v>
      </c>
      <c r="BE18">
        <v>7.45</v>
      </c>
      <c r="BF18">
        <v>1.18</v>
      </c>
      <c r="BG18">
        <v>3.96</v>
      </c>
      <c r="BH18">
        <v>5.63</v>
      </c>
      <c r="BI18">
        <v>4.6900000000000004</v>
      </c>
      <c r="BJ18">
        <v>3.21</v>
      </c>
      <c r="BK18">
        <v>4.2</v>
      </c>
      <c r="BL18">
        <v>1.05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80.84</v>
      </c>
    </row>
    <row r="19" spans="1:75">
      <c r="A19" t="s">
        <v>61</v>
      </c>
      <c r="B19">
        <v>0</v>
      </c>
      <c r="C19">
        <v>42.524999999999999</v>
      </c>
      <c r="D19">
        <v>0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45</v>
      </c>
      <c r="N19">
        <v>118.125</v>
      </c>
      <c r="O19">
        <v>123.66562500000001</v>
      </c>
      <c r="P19">
        <v>122.25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279.18</v>
      </c>
      <c r="V19">
        <v>20.731850000000001</v>
      </c>
      <c r="W19">
        <v>147.515625</v>
      </c>
      <c r="X19">
        <v>0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39.088799999999999</v>
      </c>
      <c r="AH19">
        <v>152.94049999999999</v>
      </c>
      <c r="AI19">
        <v>2.5459999999999998</v>
      </c>
      <c r="AJ19">
        <v>0</v>
      </c>
      <c r="AK19">
        <v>50.5062</v>
      </c>
      <c r="AL19">
        <v>79.364599999999996</v>
      </c>
      <c r="AM19">
        <v>15.836040000000001</v>
      </c>
      <c r="AN19">
        <v>0.89910999999999996</v>
      </c>
      <c r="AO19">
        <v>21.756</v>
      </c>
      <c r="AP19">
        <v>11.529</v>
      </c>
      <c r="AQ19">
        <v>37.799999999999997</v>
      </c>
      <c r="AR19">
        <v>30.266999999999999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80.84</v>
      </c>
      <c r="BA19">
        <f t="shared" si="1"/>
        <v>2766.129488</v>
      </c>
      <c r="BD19">
        <v>25.43</v>
      </c>
      <c r="BE19">
        <v>7.45</v>
      </c>
      <c r="BF19">
        <v>1.18</v>
      </c>
      <c r="BG19">
        <v>3.96</v>
      </c>
      <c r="BH19">
        <v>5.63</v>
      </c>
      <c r="BI19">
        <v>4.6900000000000004</v>
      </c>
      <c r="BJ19">
        <v>3.21</v>
      </c>
      <c r="BK19">
        <v>4.2</v>
      </c>
      <c r="BL19">
        <v>1.05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80.84</v>
      </c>
    </row>
    <row r="20" spans="1:75">
      <c r="A20" t="s">
        <v>62</v>
      </c>
      <c r="B20">
        <v>0</v>
      </c>
      <c r="C20">
        <v>42.524999999999999</v>
      </c>
      <c r="D20">
        <v>0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45</v>
      </c>
      <c r="N20">
        <v>118.125</v>
      </c>
      <c r="O20">
        <v>123.66562500000001</v>
      </c>
      <c r="P20">
        <v>122.25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279.18</v>
      </c>
      <c r="V20">
        <v>20.731850000000001</v>
      </c>
      <c r="W20">
        <v>147.515625</v>
      </c>
      <c r="X20">
        <v>0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39.088799999999999</v>
      </c>
      <c r="AH20">
        <v>152.94049999999999</v>
      </c>
      <c r="AI20">
        <v>2.5459999999999998</v>
      </c>
      <c r="AJ20">
        <v>0</v>
      </c>
      <c r="AK20">
        <v>50.5062</v>
      </c>
      <c r="AL20">
        <v>79.364599999999996</v>
      </c>
      <c r="AM20">
        <v>15.836040000000001</v>
      </c>
      <c r="AN20">
        <v>0.89910999999999996</v>
      </c>
      <c r="AO20">
        <v>21.756</v>
      </c>
      <c r="AP20">
        <v>11.529</v>
      </c>
      <c r="AQ20">
        <v>31.122</v>
      </c>
      <c r="AR20">
        <v>30.266999999999999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80.84</v>
      </c>
      <c r="BA20">
        <f t="shared" si="1"/>
        <v>2759.4514879999997</v>
      </c>
      <c r="BD20">
        <v>25.43</v>
      </c>
      <c r="BE20">
        <v>7.45</v>
      </c>
      <c r="BF20">
        <v>1.18</v>
      </c>
      <c r="BG20">
        <v>3.96</v>
      </c>
      <c r="BH20">
        <v>5.63</v>
      </c>
      <c r="BI20">
        <v>4.6900000000000004</v>
      </c>
      <c r="BJ20">
        <v>3.21</v>
      </c>
      <c r="BK20">
        <v>4.2</v>
      </c>
      <c r="BL20">
        <v>1.05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80.84</v>
      </c>
    </row>
    <row r="21" spans="1:75">
      <c r="A21" t="s">
        <v>63</v>
      </c>
      <c r="B21">
        <v>0</v>
      </c>
      <c r="C21">
        <v>42.524999999999999</v>
      </c>
      <c r="D21">
        <v>0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45</v>
      </c>
      <c r="N21">
        <v>118.125</v>
      </c>
      <c r="O21">
        <v>123.66562500000001</v>
      </c>
      <c r="P21">
        <v>122.25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279.18</v>
      </c>
      <c r="V21">
        <v>20.731850000000001</v>
      </c>
      <c r="W21">
        <v>147.515625</v>
      </c>
      <c r="X21">
        <v>0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39.088799999999999</v>
      </c>
      <c r="AH21">
        <v>152.94049999999999</v>
      </c>
      <c r="AI21">
        <v>2.5459999999999998</v>
      </c>
      <c r="AJ21">
        <v>0</v>
      </c>
      <c r="AK21">
        <v>50.5062</v>
      </c>
      <c r="AL21">
        <v>79.364599999999996</v>
      </c>
      <c r="AM21">
        <v>15.836040000000001</v>
      </c>
      <c r="AN21">
        <v>0.86085</v>
      </c>
      <c r="AO21">
        <v>21.756</v>
      </c>
      <c r="AP21">
        <v>11.529</v>
      </c>
      <c r="AQ21">
        <v>31.122</v>
      </c>
      <c r="AR21">
        <v>32.419319999999999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80.84</v>
      </c>
      <c r="BA21">
        <f t="shared" si="1"/>
        <v>2761.565548</v>
      </c>
      <c r="BD21">
        <v>25.43</v>
      </c>
      <c r="BE21">
        <v>7.45</v>
      </c>
      <c r="BF21">
        <v>1.18</v>
      </c>
      <c r="BG21">
        <v>3.96</v>
      </c>
      <c r="BH21">
        <v>5.63</v>
      </c>
      <c r="BI21">
        <v>4.6900000000000004</v>
      </c>
      <c r="BJ21">
        <v>3.21</v>
      </c>
      <c r="BK21">
        <v>4.2</v>
      </c>
      <c r="BL21">
        <v>1.05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80.84</v>
      </c>
    </row>
    <row r="22" spans="1:75">
      <c r="A22" t="s">
        <v>64</v>
      </c>
      <c r="B22">
        <v>0</v>
      </c>
      <c r="C22">
        <v>42.524999999999999</v>
      </c>
      <c r="D22">
        <v>0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45</v>
      </c>
      <c r="N22">
        <v>118.125</v>
      </c>
      <c r="O22">
        <v>123.66562500000001</v>
      </c>
      <c r="P22">
        <v>122.25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279.18</v>
      </c>
      <c r="V22">
        <v>20.731850000000001</v>
      </c>
      <c r="W22">
        <v>147.515625</v>
      </c>
      <c r="X22">
        <v>0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39.088799999999999</v>
      </c>
      <c r="AH22">
        <v>152.94049999999999</v>
      </c>
      <c r="AI22">
        <v>15.276</v>
      </c>
      <c r="AJ22">
        <v>0</v>
      </c>
      <c r="AK22">
        <v>50.5062</v>
      </c>
      <c r="AL22">
        <v>79.364599999999996</v>
      </c>
      <c r="AM22">
        <v>15.836040000000001</v>
      </c>
      <c r="AN22">
        <v>0.86085</v>
      </c>
      <c r="AO22">
        <v>21.756</v>
      </c>
      <c r="AP22">
        <v>11.529</v>
      </c>
      <c r="AQ22">
        <v>31.122</v>
      </c>
      <c r="AR22">
        <v>32.419319999999999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80.87</v>
      </c>
      <c r="BA22">
        <f t="shared" si="1"/>
        <v>2774.3255479999998</v>
      </c>
      <c r="BD22">
        <v>25.43</v>
      </c>
      <c r="BE22">
        <v>7.45</v>
      </c>
      <c r="BF22">
        <v>1.21</v>
      </c>
      <c r="BG22">
        <v>3.96</v>
      </c>
      <c r="BH22">
        <v>5.63</v>
      </c>
      <c r="BI22">
        <v>4.6900000000000004</v>
      </c>
      <c r="BJ22">
        <v>3.21</v>
      </c>
      <c r="BK22">
        <v>4.2</v>
      </c>
      <c r="BL22">
        <v>1.05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80.87</v>
      </c>
    </row>
    <row r="23" spans="1:75">
      <c r="A23" t="s">
        <v>65</v>
      </c>
      <c r="B23">
        <v>0</v>
      </c>
      <c r="C23">
        <v>42.524999999999999</v>
      </c>
      <c r="D23">
        <v>0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45</v>
      </c>
      <c r="N23">
        <v>118.125</v>
      </c>
      <c r="O23">
        <v>123.66562500000001</v>
      </c>
      <c r="P23">
        <v>122.25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279.18</v>
      </c>
      <c r="V23">
        <v>20.731850000000001</v>
      </c>
      <c r="W23">
        <v>147.515625</v>
      </c>
      <c r="X23">
        <v>0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17.748000000000001</v>
      </c>
      <c r="AG23">
        <v>39.088799999999999</v>
      </c>
      <c r="AH23">
        <v>152.94049999999999</v>
      </c>
      <c r="AI23">
        <v>15.276</v>
      </c>
      <c r="AJ23">
        <v>0</v>
      </c>
      <c r="AK23">
        <v>50.5062</v>
      </c>
      <c r="AL23">
        <v>79.364599999999996</v>
      </c>
      <c r="AM23">
        <v>15.836040000000001</v>
      </c>
      <c r="AN23">
        <v>0.86085</v>
      </c>
      <c r="AO23">
        <v>21.756</v>
      </c>
      <c r="AP23">
        <v>11.529</v>
      </c>
      <c r="AQ23">
        <v>31.122</v>
      </c>
      <c r="AR23">
        <v>32.419319999999999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80.84</v>
      </c>
      <c r="BA23">
        <f t="shared" si="1"/>
        <v>2774.2955480000001</v>
      </c>
      <c r="BD23">
        <v>25.43</v>
      </c>
      <c r="BE23">
        <v>7.45</v>
      </c>
      <c r="BF23">
        <v>1.18</v>
      </c>
      <c r="BG23">
        <v>3.96</v>
      </c>
      <c r="BH23">
        <v>5.63</v>
      </c>
      <c r="BI23">
        <v>4.6900000000000004</v>
      </c>
      <c r="BJ23">
        <v>3.21</v>
      </c>
      <c r="BK23">
        <v>4.2</v>
      </c>
      <c r="BL23">
        <v>1.05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80.84</v>
      </c>
    </row>
    <row r="24" spans="1:75">
      <c r="A24" t="s">
        <v>66</v>
      </c>
      <c r="B24">
        <v>0</v>
      </c>
      <c r="C24">
        <v>42.524999999999999</v>
      </c>
      <c r="D24">
        <v>0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45</v>
      </c>
      <c r="N24">
        <v>118.125</v>
      </c>
      <c r="O24">
        <v>123.66562500000001</v>
      </c>
      <c r="P24">
        <v>122.25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279.18</v>
      </c>
      <c r="V24">
        <v>20.731850000000001</v>
      </c>
      <c r="W24">
        <v>147.515625</v>
      </c>
      <c r="X24">
        <v>0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17.748000000000001</v>
      </c>
      <c r="AG24">
        <v>39.088799999999999</v>
      </c>
      <c r="AH24">
        <v>152.94049999999999</v>
      </c>
      <c r="AI24">
        <v>15.276</v>
      </c>
      <c r="AJ24">
        <v>0</v>
      </c>
      <c r="AK24">
        <v>50.5062</v>
      </c>
      <c r="AL24">
        <v>79.364599999999996</v>
      </c>
      <c r="AM24">
        <v>15.836040000000001</v>
      </c>
      <c r="AN24">
        <v>0.86085</v>
      </c>
      <c r="AO24">
        <v>21.756</v>
      </c>
      <c r="AP24">
        <v>11.529</v>
      </c>
      <c r="AQ24">
        <v>31.122</v>
      </c>
      <c r="AR24">
        <v>32.419319999999999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80.84</v>
      </c>
      <c r="BA24">
        <f t="shared" si="1"/>
        <v>2774.2955480000001</v>
      </c>
      <c r="BD24">
        <v>25.43</v>
      </c>
      <c r="BE24">
        <v>7.45</v>
      </c>
      <c r="BF24">
        <v>1.18</v>
      </c>
      <c r="BG24">
        <v>3.96</v>
      </c>
      <c r="BH24">
        <v>5.63</v>
      </c>
      <c r="BI24">
        <v>4.6900000000000004</v>
      </c>
      <c r="BJ24">
        <v>3.21</v>
      </c>
      <c r="BK24">
        <v>4.2</v>
      </c>
      <c r="BL24">
        <v>1.05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80.84</v>
      </c>
    </row>
    <row r="25" spans="1:75">
      <c r="A25" t="s">
        <v>67</v>
      </c>
      <c r="B25">
        <v>0</v>
      </c>
      <c r="C25">
        <v>42.524999999999999</v>
      </c>
      <c r="D25">
        <v>0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45</v>
      </c>
      <c r="N25">
        <v>118.125</v>
      </c>
      <c r="O25">
        <v>123.66562500000001</v>
      </c>
      <c r="P25">
        <v>122.25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279.18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17.748000000000001</v>
      </c>
      <c r="AG25">
        <v>39.088799999999999</v>
      </c>
      <c r="AH25">
        <v>152.94049999999999</v>
      </c>
      <c r="AI25">
        <v>15.276</v>
      </c>
      <c r="AJ25">
        <v>0</v>
      </c>
      <c r="AK25">
        <v>50.5062</v>
      </c>
      <c r="AL25">
        <v>79.364599999999996</v>
      </c>
      <c r="AM25">
        <v>15.836040000000001</v>
      </c>
      <c r="AN25">
        <v>0.86085</v>
      </c>
      <c r="AO25">
        <v>21.756</v>
      </c>
      <c r="AP25">
        <v>11.529</v>
      </c>
      <c r="AQ25">
        <v>31.122</v>
      </c>
      <c r="AR25">
        <v>32.419319999999999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80.84</v>
      </c>
      <c r="BA25">
        <f t="shared" si="1"/>
        <v>2774.2955480000001</v>
      </c>
      <c r="BD25">
        <v>25.43</v>
      </c>
      <c r="BE25">
        <v>7.45</v>
      </c>
      <c r="BF25">
        <v>1.18</v>
      </c>
      <c r="BG25">
        <v>3.96</v>
      </c>
      <c r="BH25">
        <v>5.63</v>
      </c>
      <c r="BI25">
        <v>4.6900000000000004</v>
      </c>
      <c r="BJ25">
        <v>3.21</v>
      </c>
      <c r="BK25">
        <v>4.2</v>
      </c>
      <c r="BL25">
        <v>1.05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80.84</v>
      </c>
    </row>
    <row r="26" spans="1:75">
      <c r="A26" t="s">
        <v>68</v>
      </c>
      <c r="B26">
        <v>0</v>
      </c>
      <c r="C26">
        <v>42.524999999999999</v>
      </c>
      <c r="D26">
        <v>0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45</v>
      </c>
      <c r="N26">
        <v>118.125</v>
      </c>
      <c r="O26">
        <v>123.66562500000001</v>
      </c>
      <c r="P26">
        <v>122.25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279.18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17.748000000000001</v>
      </c>
      <c r="AG26">
        <v>39.088799999999999</v>
      </c>
      <c r="AH26">
        <v>152.94049999999999</v>
      </c>
      <c r="AI26">
        <v>15.276</v>
      </c>
      <c r="AJ26">
        <v>0</v>
      </c>
      <c r="AK26">
        <v>50.5062</v>
      </c>
      <c r="AL26">
        <v>79.364599999999996</v>
      </c>
      <c r="AM26">
        <v>15.836040000000001</v>
      </c>
      <c r="AN26">
        <v>0.86085</v>
      </c>
      <c r="AO26">
        <v>21.756</v>
      </c>
      <c r="AP26">
        <v>11.529</v>
      </c>
      <c r="AQ26">
        <v>31.122</v>
      </c>
      <c r="AR26">
        <v>32.419319999999999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80.95</v>
      </c>
      <c r="BA26">
        <f t="shared" si="1"/>
        <v>2774.4055479999997</v>
      </c>
      <c r="BD26">
        <v>25.43</v>
      </c>
      <c r="BE26">
        <v>7.45</v>
      </c>
      <c r="BF26">
        <v>1.18</v>
      </c>
      <c r="BG26">
        <v>3.96</v>
      </c>
      <c r="BH26">
        <v>5.63</v>
      </c>
      <c r="BI26">
        <v>4.6900000000000004</v>
      </c>
      <c r="BJ26">
        <v>3.21</v>
      </c>
      <c r="BK26">
        <v>4.29</v>
      </c>
      <c r="BL26">
        <v>1.07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80.95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45</v>
      </c>
      <c r="N27">
        <v>118.125</v>
      </c>
      <c r="O27">
        <v>123.66562500000001</v>
      </c>
      <c r="P27">
        <v>122.25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279.18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17.748000000000001</v>
      </c>
      <c r="AG27">
        <v>39.088799999999999</v>
      </c>
      <c r="AH27">
        <v>152.94049999999999</v>
      </c>
      <c r="AI27">
        <v>20.367999999999999</v>
      </c>
      <c r="AJ27">
        <v>0</v>
      </c>
      <c r="AK27">
        <v>50.5062</v>
      </c>
      <c r="AL27">
        <v>79.364599999999996</v>
      </c>
      <c r="AM27">
        <v>15.836040000000001</v>
      </c>
      <c r="AN27">
        <v>0.86085</v>
      </c>
      <c r="AO27">
        <v>21.756</v>
      </c>
      <c r="AP27">
        <v>9.4794</v>
      </c>
      <c r="AQ27">
        <v>31.122</v>
      </c>
      <c r="AR27">
        <v>32.419319999999999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80.599999999999994</v>
      </c>
      <c r="BA27">
        <f t="shared" si="1"/>
        <v>2777.0979480000001</v>
      </c>
      <c r="BD27">
        <v>24.08</v>
      </c>
      <c r="BE27">
        <v>7.63</v>
      </c>
      <c r="BF27">
        <v>1.1200000000000001</v>
      </c>
      <c r="BG27">
        <v>4.07</v>
      </c>
      <c r="BH27">
        <v>5.81</v>
      </c>
      <c r="BI27">
        <v>4.78</v>
      </c>
      <c r="BJ27">
        <v>3.11</v>
      </c>
      <c r="BK27">
        <v>4.28</v>
      </c>
      <c r="BL27">
        <v>1.1200000000000001</v>
      </c>
      <c r="BM27">
        <v>0</v>
      </c>
      <c r="BN27">
        <v>0</v>
      </c>
      <c r="BO27">
        <v>14.66</v>
      </c>
      <c r="BP27">
        <v>3.98</v>
      </c>
      <c r="BQ27">
        <v>4.42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80.599999999999994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45</v>
      </c>
      <c r="N28">
        <v>118.125</v>
      </c>
      <c r="O28">
        <v>123.66562500000001</v>
      </c>
      <c r="P28">
        <v>122.25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279.18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17.748000000000001</v>
      </c>
      <c r="AG28">
        <v>39.088799999999999</v>
      </c>
      <c r="AH28">
        <v>152.94049999999999</v>
      </c>
      <c r="AI28">
        <v>66.195999999999998</v>
      </c>
      <c r="AJ28">
        <v>0</v>
      </c>
      <c r="AK28">
        <v>50.5062</v>
      </c>
      <c r="AL28">
        <v>79.364599999999996</v>
      </c>
      <c r="AM28">
        <v>15.836040000000001</v>
      </c>
      <c r="AN28">
        <v>0.86085</v>
      </c>
      <c r="AO28">
        <v>21.756</v>
      </c>
      <c r="AP28">
        <v>9.4794</v>
      </c>
      <c r="AQ28">
        <v>31.122</v>
      </c>
      <c r="AR28">
        <v>32.419319999999999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80.599999999999994</v>
      </c>
      <c r="BA28">
        <f t="shared" si="1"/>
        <v>2822.9259480000001</v>
      </c>
      <c r="BD28">
        <v>24.08</v>
      </c>
      <c r="BE28">
        <v>7.63</v>
      </c>
      <c r="BF28">
        <v>1.1200000000000001</v>
      </c>
      <c r="BG28">
        <v>4.07</v>
      </c>
      <c r="BH28">
        <v>5.81</v>
      </c>
      <c r="BI28">
        <v>4.78</v>
      </c>
      <c r="BJ28">
        <v>3.11</v>
      </c>
      <c r="BK28">
        <v>4.28</v>
      </c>
      <c r="BL28">
        <v>1.1200000000000001</v>
      </c>
      <c r="BM28">
        <v>0</v>
      </c>
      <c r="BN28">
        <v>0</v>
      </c>
      <c r="BO28">
        <v>14.66</v>
      </c>
      <c r="BP28">
        <v>3.98</v>
      </c>
      <c r="BQ28">
        <v>4.42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80.599999999999994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45</v>
      </c>
      <c r="N29">
        <v>118.125</v>
      </c>
      <c r="O29">
        <v>123.66562500000001</v>
      </c>
      <c r="P29">
        <v>122.25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279.18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17.748000000000001</v>
      </c>
      <c r="AG29">
        <v>39.088799999999999</v>
      </c>
      <c r="AH29">
        <v>152.94049999999999</v>
      </c>
      <c r="AI29">
        <v>66.195999999999998</v>
      </c>
      <c r="AJ29">
        <v>0</v>
      </c>
      <c r="AK29">
        <v>50.5062</v>
      </c>
      <c r="AL29">
        <v>79.364599999999996</v>
      </c>
      <c r="AM29">
        <v>15.836040000000001</v>
      </c>
      <c r="AN29">
        <v>0.86085</v>
      </c>
      <c r="AO29">
        <v>21.756</v>
      </c>
      <c r="AP29">
        <v>9.4794</v>
      </c>
      <c r="AQ29">
        <v>31.122</v>
      </c>
      <c r="AR29">
        <v>31.612200000000001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80.599999999999994</v>
      </c>
      <c r="BA29">
        <f t="shared" si="1"/>
        <v>2822.1188280000001</v>
      </c>
      <c r="BD29">
        <v>24.08</v>
      </c>
      <c r="BE29">
        <v>7.63</v>
      </c>
      <c r="BF29">
        <v>1.1200000000000001</v>
      </c>
      <c r="BG29">
        <v>4.07</v>
      </c>
      <c r="BH29">
        <v>5.81</v>
      </c>
      <c r="BI29">
        <v>4.78</v>
      </c>
      <c r="BJ29">
        <v>3.11</v>
      </c>
      <c r="BK29">
        <v>4.28</v>
      </c>
      <c r="BL29">
        <v>1.1200000000000001</v>
      </c>
      <c r="BM29">
        <v>0</v>
      </c>
      <c r="BN29">
        <v>0</v>
      </c>
      <c r="BO29">
        <v>14.66</v>
      </c>
      <c r="BP29">
        <v>3.98</v>
      </c>
      <c r="BQ29">
        <v>4.42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80.599999999999994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45</v>
      </c>
      <c r="N30">
        <v>118.125</v>
      </c>
      <c r="O30">
        <v>123.66562500000001</v>
      </c>
      <c r="P30">
        <v>122.25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279.18</v>
      </c>
      <c r="V30">
        <v>20.731850000000001</v>
      </c>
      <c r="W30">
        <v>147.515625</v>
      </c>
      <c r="X30">
        <v>0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17.748000000000001</v>
      </c>
      <c r="AG30">
        <v>39.088799999999999</v>
      </c>
      <c r="AH30">
        <v>152.94049999999999</v>
      </c>
      <c r="AI30">
        <v>66.195999999999998</v>
      </c>
      <c r="AJ30">
        <v>0</v>
      </c>
      <c r="AK30">
        <v>50.5062</v>
      </c>
      <c r="AL30">
        <v>79.364599999999996</v>
      </c>
      <c r="AM30">
        <v>15.836040000000001</v>
      </c>
      <c r="AN30">
        <v>0.86085</v>
      </c>
      <c r="AO30">
        <v>21.756</v>
      </c>
      <c r="AP30">
        <v>9.4794</v>
      </c>
      <c r="AQ30">
        <v>31.122</v>
      </c>
      <c r="AR30">
        <v>31.612200000000001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80.599999999999994</v>
      </c>
      <c r="BA30">
        <f t="shared" si="1"/>
        <v>2822.1188280000001</v>
      </c>
      <c r="BD30">
        <v>24.08</v>
      </c>
      <c r="BE30">
        <v>7.63</v>
      </c>
      <c r="BF30">
        <v>1.1200000000000001</v>
      </c>
      <c r="BG30">
        <v>4.07</v>
      </c>
      <c r="BH30">
        <v>5.81</v>
      </c>
      <c r="BI30">
        <v>4.78</v>
      </c>
      <c r="BJ30">
        <v>3.11</v>
      </c>
      <c r="BK30">
        <v>4.28</v>
      </c>
      <c r="BL30">
        <v>1.1200000000000001</v>
      </c>
      <c r="BM30">
        <v>0</v>
      </c>
      <c r="BN30">
        <v>0</v>
      </c>
      <c r="BO30">
        <v>14.66</v>
      </c>
      <c r="BP30">
        <v>3.98</v>
      </c>
      <c r="BQ30">
        <v>4.42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80.599999999999994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45</v>
      </c>
      <c r="N31">
        <v>118.125</v>
      </c>
      <c r="O31">
        <v>123.66562500000001</v>
      </c>
      <c r="P31">
        <v>122.25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279.18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17.748000000000001</v>
      </c>
      <c r="AG31">
        <v>39.088799999999999</v>
      </c>
      <c r="AH31">
        <v>152.94049999999999</v>
      </c>
      <c r="AI31">
        <v>66.195999999999998</v>
      </c>
      <c r="AJ31">
        <v>0</v>
      </c>
      <c r="AK31">
        <v>50.5062</v>
      </c>
      <c r="AL31">
        <v>79.364599999999996</v>
      </c>
      <c r="AM31">
        <v>15.836040000000001</v>
      </c>
      <c r="AN31">
        <v>0.86085</v>
      </c>
      <c r="AO31">
        <v>21.756</v>
      </c>
      <c r="AP31">
        <v>9.4794</v>
      </c>
      <c r="AQ31">
        <v>29.61</v>
      </c>
      <c r="AR31">
        <v>30.266999999999999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80.52</v>
      </c>
      <c r="BA31">
        <f t="shared" si="1"/>
        <v>2812.6278280000001</v>
      </c>
      <c r="BD31">
        <v>24.08</v>
      </c>
      <c r="BE31">
        <v>7.63</v>
      </c>
      <c r="BF31">
        <v>1.1200000000000001</v>
      </c>
      <c r="BG31">
        <v>4.07</v>
      </c>
      <c r="BH31">
        <v>5.81</v>
      </c>
      <c r="BI31">
        <v>4.78</v>
      </c>
      <c r="BJ31">
        <v>3.11</v>
      </c>
      <c r="BK31">
        <v>4.22</v>
      </c>
      <c r="BL31">
        <v>1.1000000000000001</v>
      </c>
      <c r="BM31">
        <v>0</v>
      </c>
      <c r="BN31">
        <v>0</v>
      </c>
      <c r="BO31">
        <v>14.66</v>
      </c>
      <c r="BP31">
        <v>3.98</v>
      </c>
      <c r="BQ31">
        <v>4.42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80.52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45</v>
      </c>
      <c r="N32">
        <v>118.125</v>
      </c>
      <c r="O32">
        <v>123.66562500000001</v>
      </c>
      <c r="P32">
        <v>122.25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279.18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17.748000000000001</v>
      </c>
      <c r="AG32">
        <v>39.088799999999999</v>
      </c>
      <c r="AH32">
        <v>152.94049999999999</v>
      </c>
      <c r="AI32">
        <v>66.195999999999998</v>
      </c>
      <c r="AJ32">
        <v>0</v>
      </c>
      <c r="AK32">
        <v>50.5062</v>
      </c>
      <c r="AL32">
        <v>79.364599999999996</v>
      </c>
      <c r="AM32">
        <v>15.836040000000001</v>
      </c>
      <c r="AN32">
        <v>0.86085</v>
      </c>
      <c r="AO32">
        <v>21.756</v>
      </c>
      <c r="AP32">
        <v>9.4794</v>
      </c>
      <c r="AQ32">
        <v>29.61</v>
      </c>
      <c r="AR32">
        <v>30.266999999999999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80.52</v>
      </c>
      <c r="BA32">
        <f t="shared" si="1"/>
        <v>2812.6278280000001</v>
      </c>
      <c r="BD32">
        <v>24.08</v>
      </c>
      <c r="BE32">
        <v>7.63</v>
      </c>
      <c r="BF32">
        <v>1.1200000000000001</v>
      </c>
      <c r="BG32">
        <v>4.07</v>
      </c>
      <c r="BH32">
        <v>5.81</v>
      </c>
      <c r="BI32">
        <v>4.78</v>
      </c>
      <c r="BJ32">
        <v>3.11</v>
      </c>
      <c r="BK32">
        <v>4.22</v>
      </c>
      <c r="BL32">
        <v>1.1000000000000001</v>
      </c>
      <c r="BM32">
        <v>0</v>
      </c>
      <c r="BN32">
        <v>0</v>
      </c>
      <c r="BO32">
        <v>14.66</v>
      </c>
      <c r="BP32">
        <v>3.98</v>
      </c>
      <c r="BQ32">
        <v>4.42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80.52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45</v>
      </c>
      <c r="N33">
        <v>118.125</v>
      </c>
      <c r="O33">
        <v>123.66562500000001</v>
      </c>
      <c r="P33">
        <v>122.25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279.18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17.748000000000001</v>
      </c>
      <c r="AG33">
        <v>39.088799999999999</v>
      </c>
      <c r="AH33">
        <v>152.94049999999999</v>
      </c>
      <c r="AI33">
        <v>66.195999999999998</v>
      </c>
      <c r="AJ33">
        <v>0</v>
      </c>
      <c r="AK33">
        <v>50.5062</v>
      </c>
      <c r="AL33">
        <v>79.364599999999996</v>
      </c>
      <c r="AM33">
        <v>15.836040000000001</v>
      </c>
      <c r="AN33">
        <v>0.86085</v>
      </c>
      <c r="AO33">
        <v>24.402000000000001</v>
      </c>
      <c r="AP33">
        <v>9.4794</v>
      </c>
      <c r="AQ33">
        <v>29.61</v>
      </c>
      <c r="AR33">
        <v>30.266999999999999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80.52</v>
      </c>
      <c r="BA33">
        <f t="shared" si="1"/>
        <v>2815.2738280000003</v>
      </c>
      <c r="BD33">
        <v>24.08</v>
      </c>
      <c r="BE33">
        <v>7.63</v>
      </c>
      <c r="BF33">
        <v>1.1200000000000001</v>
      </c>
      <c r="BG33">
        <v>4.07</v>
      </c>
      <c r="BH33">
        <v>5.81</v>
      </c>
      <c r="BI33">
        <v>4.78</v>
      </c>
      <c r="BJ33">
        <v>3.11</v>
      </c>
      <c r="BK33">
        <v>4.22</v>
      </c>
      <c r="BL33">
        <v>1.1000000000000001</v>
      </c>
      <c r="BM33">
        <v>0</v>
      </c>
      <c r="BN33">
        <v>0</v>
      </c>
      <c r="BO33">
        <v>14.66</v>
      </c>
      <c r="BP33">
        <v>3.98</v>
      </c>
      <c r="BQ33">
        <v>4.42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80.52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45</v>
      </c>
      <c r="N34">
        <v>118.125</v>
      </c>
      <c r="O34">
        <v>123.66562500000001</v>
      </c>
      <c r="P34">
        <v>122.25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279.18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17.748000000000001</v>
      </c>
      <c r="AG34">
        <v>39.088799999999999</v>
      </c>
      <c r="AH34">
        <v>152.94049999999999</v>
      </c>
      <c r="AI34">
        <v>17.821999999999999</v>
      </c>
      <c r="AJ34">
        <v>0</v>
      </c>
      <c r="AK34">
        <v>50.5062</v>
      </c>
      <c r="AL34">
        <v>79.364599999999996</v>
      </c>
      <c r="AM34">
        <v>15.836040000000001</v>
      </c>
      <c r="AN34">
        <v>0.86085</v>
      </c>
      <c r="AO34">
        <v>24.402000000000001</v>
      </c>
      <c r="AP34">
        <v>9.4794</v>
      </c>
      <c r="AQ34">
        <v>29.61</v>
      </c>
      <c r="AR34">
        <v>30.266999999999999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80.52</v>
      </c>
      <c r="BA34">
        <f t="shared" si="1"/>
        <v>2766.8998280000005</v>
      </c>
      <c r="BD34">
        <v>24.08</v>
      </c>
      <c r="BE34">
        <v>7.63</v>
      </c>
      <c r="BF34">
        <v>1.1200000000000001</v>
      </c>
      <c r="BG34">
        <v>4.07</v>
      </c>
      <c r="BH34">
        <v>5.81</v>
      </c>
      <c r="BI34">
        <v>4.78</v>
      </c>
      <c r="BJ34">
        <v>3.11</v>
      </c>
      <c r="BK34">
        <v>4.22</v>
      </c>
      <c r="BL34">
        <v>1.1000000000000001</v>
      </c>
      <c r="BM34">
        <v>0</v>
      </c>
      <c r="BN34">
        <v>0</v>
      </c>
      <c r="BO34">
        <v>14.66</v>
      </c>
      <c r="BP34">
        <v>3.98</v>
      </c>
      <c r="BQ34">
        <v>4.42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80.52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45</v>
      </c>
      <c r="N35">
        <v>118.125</v>
      </c>
      <c r="O35">
        <v>123.66562500000001</v>
      </c>
      <c r="P35">
        <v>122.25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279.18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17.748000000000001</v>
      </c>
      <c r="AG35">
        <v>39.088799999999999</v>
      </c>
      <c r="AH35">
        <v>152.94049999999999</v>
      </c>
      <c r="AI35">
        <v>14.003</v>
      </c>
      <c r="AJ35">
        <v>0</v>
      </c>
      <c r="AK35">
        <v>50.5062</v>
      </c>
      <c r="AL35">
        <v>79.364599999999996</v>
      </c>
      <c r="AM35">
        <v>15.836040000000001</v>
      </c>
      <c r="AN35">
        <v>0.87997999999999998</v>
      </c>
      <c r="AO35">
        <v>24.402000000000001</v>
      </c>
      <c r="AP35">
        <v>9.4794</v>
      </c>
      <c r="AQ35">
        <v>14.805</v>
      </c>
      <c r="AR35">
        <v>30.266999999999999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80.52</v>
      </c>
      <c r="BA35">
        <f t="shared" si="1"/>
        <v>2748.2949580000004</v>
      </c>
      <c r="BD35">
        <v>24.08</v>
      </c>
      <c r="BE35">
        <v>7.63</v>
      </c>
      <c r="BF35">
        <v>1.1200000000000001</v>
      </c>
      <c r="BG35">
        <v>4.07</v>
      </c>
      <c r="BH35">
        <v>5.81</v>
      </c>
      <c r="BI35">
        <v>4.78</v>
      </c>
      <c r="BJ35">
        <v>3.11</v>
      </c>
      <c r="BK35">
        <v>4.22</v>
      </c>
      <c r="BL35">
        <v>1.1000000000000001</v>
      </c>
      <c r="BM35">
        <v>0</v>
      </c>
      <c r="BN35">
        <v>0</v>
      </c>
      <c r="BO35">
        <v>14.66</v>
      </c>
      <c r="BP35">
        <v>3.98</v>
      </c>
      <c r="BQ35">
        <v>4.42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80.52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45</v>
      </c>
      <c r="N36">
        <v>118.125</v>
      </c>
      <c r="O36">
        <v>123.66562500000001</v>
      </c>
      <c r="P36">
        <v>122.25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279.18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17.748000000000001</v>
      </c>
      <c r="AG36">
        <v>39.088799999999999</v>
      </c>
      <c r="AH36">
        <v>152.94049999999999</v>
      </c>
      <c r="AI36">
        <v>14.003</v>
      </c>
      <c r="AJ36">
        <v>0</v>
      </c>
      <c r="AK36">
        <v>50.5062</v>
      </c>
      <c r="AL36">
        <v>79.364599999999996</v>
      </c>
      <c r="AM36">
        <v>15.836040000000001</v>
      </c>
      <c r="AN36">
        <v>0.87997999999999998</v>
      </c>
      <c r="AO36">
        <v>24.402000000000001</v>
      </c>
      <c r="AP36">
        <v>9.4794</v>
      </c>
      <c r="AQ36">
        <v>14.805</v>
      </c>
      <c r="AR36">
        <v>30.266999999999999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80.52</v>
      </c>
      <c r="BA36">
        <f t="shared" si="1"/>
        <v>2748.2949580000004</v>
      </c>
      <c r="BD36">
        <v>24.08</v>
      </c>
      <c r="BE36">
        <v>7.63</v>
      </c>
      <c r="BF36">
        <v>1.1200000000000001</v>
      </c>
      <c r="BG36">
        <v>4.07</v>
      </c>
      <c r="BH36">
        <v>5.81</v>
      </c>
      <c r="BI36">
        <v>4.78</v>
      </c>
      <c r="BJ36">
        <v>3.11</v>
      </c>
      <c r="BK36">
        <v>4.22</v>
      </c>
      <c r="BL36">
        <v>1.1000000000000001</v>
      </c>
      <c r="BM36">
        <v>0</v>
      </c>
      <c r="BN36">
        <v>0</v>
      </c>
      <c r="BO36">
        <v>14.66</v>
      </c>
      <c r="BP36">
        <v>3.98</v>
      </c>
      <c r="BQ36">
        <v>4.42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80.52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45</v>
      </c>
      <c r="N37">
        <v>118.125</v>
      </c>
      <c r="O37">
        <v>123.66562500000001</v>
      </c>
      <c r="P37">
        <v>122.25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279.18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17.748000000000001</v>
      </c>
      <c r="AG37">
        <v>39.088799999999999</v>
      </c>
      <c r="AH37">
        <v>152.94049999999999</v>
      </c>
      <c r="AI37">
        <v>14.003</v>
      </c>
      <c r="AJ37">
        <v>0</v>
      </c>
      <c r="AK37">
        <v>50.5062</v>
      </c>
      <c r="AL37">
        <v>79.364599999999996</v>
      </c>
      <c r="AM37">
        <v>15.836040000000001</v>
      </c>
      <c r="AN37">
        <v>0.87997999999999998</v>
      </c>
      <c r="AO37">
        <v>24.402000000000001</v>
      </c>
      <c r="AP37">
        <v>9.4794</v>
      </c>
      <c r="AQ37">
        <v>14.805</v>
      </c>
      <c r="AR37">
        <v>30.266999999999999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80.52</v>
      </c>
      <c r="BA37">
        <f t="shared" si="1"/>
        <v>2748.2949580000004</v>
      </c>
      <c r="BD37">
        <v>24.08</v>
      </c>
      <c r="BE37">
        <v>7.63</v>
      </c>
      <c r="BF37">
        <v>1.1200000000000001</v>
      </c>
      <c r="BG37">
        <v>4.07</v>
      </c>
      <c r="BH37">
        <v>5.81</v>
      </c>
      <c r="BI37">
        <v>4.78</v>
      </c>
      <c r="BJ37">
        <v>3.11</v>
      </c>
      <c r="BK37">
        <v>4.22</v>
      </c>
      <c r="BL37">
        <v>1.1000000000000001</v>
      </c>
      <c r="BM37">
        <v>0</v>
      </c>
      <c r="BN37">
        <v>0</v>
      </c>
      <c r="BO37">
        <v>14.66</v>
      </c>
      <c r="BP37">
        <v>3.98</v>
      </c>
      <c r="BQ37">
        <v>4.42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80.52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45</v>
      </c>
      <c r="N38">
        <v>118.125</v>
      </c>
      <c r="O38">
        <v>123.66562500000001</v>
      </c>
      <c r="P38">
        <v>122.25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279.18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17.748000000000001</v>
      </c>
      <c r="AG38">
        <v>39.088799999999999</v>
      </c>
      <c r="AH38">
        <v>152.94049999999999</v>
      </c>
      <c r="AI38">
        <v>14.003</v>
      </c>
      <c r="AJ38">
        <v>0</v>
      </c>
      <c r="AK38">
        <v>50.5062</v>
      </c>
      <c r="AL38">
        <v>79.364599999999996</v>
      </c>
      <c r="AM38">
        <v>15.836040000000001</v>
      </c>
      <c r="AN38">
        <v>0.87997999999999998</v>
      </c>
      <c r="AO38">
        <v>24.402000000000001</v>
      </c>
      <c r="AP38">
        <v>9.4794</v>
      </c>
      <c r="AQ38">
        <v>14.805</v>
      </c>
      <c r="AR38">
        <v>30.266999999999999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80.52</v>
      </c>
      <c r="BA38">
        <f t="shared" si="1"/>
        <v>2748.2949580000004</v>
      </c>
      <c r="BD38">
        <v>24.08</v>
      </c>
      <c r="BE38">
        <v>7.63</v>
      </c>
      <c r="BF38">
        <v>1.1200000000000001</v>
      </c>
      <c r="BG38">
        <v>4.07</v>
      </c>
      <c r="BH38">
        <v>5.81</v>
      </c>
      <c r="BI38">
        <v>4.78</v>
      </c>
      <c r="BJ38">
        <v>3.11</v>
      </c>
      <c r="BK38">
        <v>4.22</v>
      </c>
      <c r="BL38">
        <v>1.1000000000000001</v>
      </c>
      <c r="BM38">
        <v>0</v>
      </c>
      <c r="BN38">
        <v>0</v>
      </c>
      <c r="BO38">
        <v>14.66</v>
      </c>
      <c r="BP38">
        <v>3.98</v>
      </c>
      <c r="BQ38">
        <v>4.42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80.52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45</v>
      </c>
      <c r="N39">
        <v>118.125</v>
      </c>
      <c r="O39">
        <v>123.66562500000001</v>
      </c>
      <c r="P39">
        <v>122.25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279.18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17.748000000000001</v>
      </c>
      <c r="AG39">
        <v>39.088799999999999</v>
      </c>
      <c r="AH39">
        <v>152.94049999999999</v>
      </c>
      <c r="AI39">
        <v>14.003</v>
      </c>
      <c r="AJ39">
        <v>0</v>
      </c>
      <c r="AK39">
        <v>50.5062</v>
      </c>
      <c r="AL39">
        <v>79.364599999999996</v>
      </c>
      <c r="AM39">
        <v>15.836040000000001</v>
      </c>
      <c r="AN39">
        <v>0.87997999999999998</v>
      </c>
      <c r="AO39">
        <v>24.402000000000001</v>
      </c>
      <c r="AP39">
        <v>11.529</v>
      </c>
      <c r="AQ39">
        <v>14.805</v>
      </c>
      <c r="AR39">
        <v>30.266999999999999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80.52</v>
      </c>
      <c r="BA39">
        <f t="shared" si="1"/>
        <v>2750.3445580000002</v>
      </c>
      <c r="BD39">
        <v>24.08</v>
      </c>
      <c r="BE39">
        <v>7.63</v>
      </c>
      <c r="BF39">
        <v>1.1200000000000001</v>
      </c>
      <c r="BG39">
        <v>4.07</v>
      </c>
      <c r="BH39">
        <v>5.81</v>
      </c>
      <c r="BI39">
        <v>4.78</v>
      </c>
      <c r="BJ39">
        <v>3.11</v>
      </c>
      <c r="BK39">
        <v>4.22</v>
      </c>
      <c r="BL39">
        <v>1.1000000000000001</v>
      </c>
      <c r="BM39">
        <v>0</v>
      </c>
      <c r="BN39">
        <v>0</v>
      </c>
      <c r="BO39">
        <v>14.66</v>
      </c>
      <c r="BP39">
        <v>3.98</v>
      </c>
      <c r="BQ39">
        <v>4.42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80.52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45</v>
      </c>
      <c r="N40">
        <v>118.125</v>
      </c>
      <c r="O40">
        <v>123.66562500000001</v>
      </c>
      <c r="P40">
        <v>122.25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279.18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17.748000000000001</v>
      </c>
      <c r="AG40">
        <v>39.088799999999999</v>
      </c>
      <c r="AH40">
        <v>152.94049999999999</v>
      </c>
      <c r="AI40">
        <v>14.003</v>
      </c>
      <c r="AJ40">
        <v>0</v>
      </c>
      <c r="AK40">
        <v>50.5062</v>
      </c>
      <c r="AL40">
        <v>79.364599999999996</v>
      </c>
      <c r="AM40">
        <v>15.836040000000001</v>
      </c>
      <c r="AN40">
        <v>0.87997999999999998</v>
      </c>
      <c r="AO40">
        <v>24.402000000000001</v>
      </c>
      <c r="AP40">
        <v>11.529</v>
      </c>
      <c r="AQ40">
        <v>14.805</v>
      </c>
      <c r="AR40">
        <v>30.266999999999999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80.52</v>
      </c>
      <c r="BA40">
        <f t="shared" si="1"/>
        <v>2750.3445580000002</v>
      </c>
      <c r="BD40">
        <v>24.08</v>
      </c>
      <c r="BE40">
        <v>7.63</v>
      </c>
      <c r="BF40">
        <v>1.1200000000000001</v>
      </c>
      <c r="BG40">
        <v>4.07</v>
      </c>
      <c r="BH40">
        <v>5.81</v>
      </c>
      <c r="BI40">
        <v>4.78</v>
      </c>
      <c r="BJ40">
        <v>3.11</v>
      </c>
      <c r="BK40">
        <v>4.22</v>
      </c>
      <c r="BL40">
        <v>1.1000000000000001</v>
      </c>
      <c r="BM40">
        <v>0</v>
      </c>
      <c r="BN40">
        <v>0</v>
      </c>
      <c r="BO40">
        <v>14.66</v>
      </c>
      <c r="BP40">
        <v>3.98</v>
      </c>
      <c r="BQ40">
        <v>4.42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80.52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45</v>
      </c>
      <c r="N41">
        <v>118.125</v>
      </c>
      <c r="O41">
        <v>123.66562500000001</v>
      </c>
      <c r="P41">
        <v>122.25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279.18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17.748000000000001</v>
      </c>
      <c r="AG41">
        <v>39.088799999999999</v>
      </c>
      <c r="AH41">
        <v>152.94049999999999</v>
      </c>
      <c r="AI41">
        <v>15.276</v>
      </c>
      <c r="AJ41">
        <v>0</v>
      </c>
      <c r="AK41">
        <v>50.5062</v>
      </c>
      <c r="AL41">
        <v>79.364599999999996</v>
      </c>
      <c r="AM41">
        <v>15.836040000000001</v>
      </c>
      <c r="AN41">
        <v>0.87997999999999998</v>
      </c>
      <c r="AO41">
        <v>24.402000000000001</v>
      </c>
      <c r="AP41">
        <v>11.529</v>
      </c>
      <c r="AQ41">
        <v>14.805</v>
      </c>
      <c r="AR41">
        <v>30.266999999999999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80.58</v>
      </c>
      <c r="BA41">
        <f t="shared" si="1"/>
        <v>2751.6775579999999</v>
      </c>
      <c r="BD41">
        <v>24.08</v>
      </c>
      <c r="BE41">
        <v>7.63</v>
      </c>
      <c r="BF41">
        <v>1.1200000000000001</v>
      </c>
      <c r="BG41">
        <v>4.07</v>
      </c>
      <c r="BH41">
        <v>5.81</v>
      </c>
      <c r="BI41">
        <v>4.78</v>
      </c>
      <c r="BJ41">
        <v>3.11</v>
      </c>
      <c r="BK41">
        <v>4.28</v>
      </c>
      <c r="BL41">
        <v>1.1000000000000001</v>
      </c>
      <c r="BM41">
        <v>0</v>
      </c>
      <c r="BN41">
        <v>0</v>
      </c>
      <c r="BO41">
        <v>14.66</v>
      </c>
      <c r="BP41">
        <v>3.98</v>
      </c>
      <c r="BQ41">
        <v>4.42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80.58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45</v>
      </c>
      <c r="N42">
        <v>118.125</v>
      </c>
      <c r="O42">
        <v>123.66562500000001</v>
      </c>
      <c r="P42">
        <v>122.25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279.18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17.748000000000001</v>
      </c>
      <c r="AG42">
        <v>39.088799999999999</v>
      </c>
      <c r="AH42">
        <v>152.94049999999999</v>
      </c>
      <c r="AI42">
        <v>15.276</v>
      </c>
      <c r="AJ42">
        <v>0</v>
      </c>
      <c r="AK42">
        <v>50.5062</v>
      </c>
      <c r="AL42">
        <v>79.364599999999996</v>
      </c>
      <c r="AM42">
        <v>15.836040000000001</v>
      </c>
      <c r="AN42">
        <v>0.87997999999999998</v>
      </c>
      <c r="AO42">
        <v>24.402000000000001</v>
      </c>
      <c r="AP42">
        <v>11.529</v>
      </c>
      <c r="AQ42">
        <v>14.805</v>
      </c>
      <c r="AR42">
        <v>30.266999999999999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80.66</v>
      </c>
      <c r="BA42">
        <f t="shared" si="1"/>
        <v>2751.7575579999998</v>
      </c>
      <c r="BD42">
        <v>24.08</v>
      </c>
      <c r="BE42">
        <v>7.63</v>
      </c>
      <c r="BF42">
        <v>1.1200000000000001</v>
      </c>
      <c r="BG42">
        <v>4.07</v>
      </c>
      <c r="BH42">
        <v>5.81</v>
      </c>
      <c r="BI42">
        <v>4.78</v>
      </c>
      <c r="BJ42">
        <v>3.11</v>
      </c>
      <c r="BK42">
        <v>4.34</v>
      </c>
      <c r="BL42">
        <v>1.1200000000000001</v>
      </c>
      <c r="BM42">
        <v>0</v>
      </c>
      <c r="BN42">
        <v>0</v>
      </c>
      <c r="BO42">
        <v>14.66</v>
      </c>
      <c r="BP42">
        <v>3.98</v>
      </c>
      <c r="BQ42">
        <v>4.42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80.66</v>
      </c>
    </row>
    <row r="43" spans="1:75">
      <c r="A43" t="s">
        <v>85</v>
      </c>
      <c r="B43">
        <v>0</v>
      </c>
      <c r="C43">
        <v>33.075000000000003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45</v>
      </c>
      <c r="N43">
        <v>118.125</v>
      </c>
      <c r="O43">
        <v>123.66562500000001</v>
      </c>
      <c r="P43">
        <v>122.25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279.18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17.748000000000001</v>
      </c>
      <c r="AG43">
        <v>39.088799999999999</v>
      </c>
      <c r="AH43">
        <v>152.94049999999999</v>
      </c>
      <c r="AI43">
        <v>15.276</v>
      </c>
      <c r="AJ43">
        <v>0</v>
      </c>
      <c r="AK43">
        <v>50.5062</v>
      </c>
      <c r="AL43">
        <v>79.364599999999996</v>
      </c>
      <c r="AM43">
        <v>15.836040000000001</v>
      </c>
      <c r="AN43">
        <v>0.87997999999999998</v>
      </c>
      <c r="AO43">
        <v>24.402000000000001</v>
      </c>
      <c r="AP43">
        <v>11.529</v>
      </c>
      <c r="AQ43">
        <v>14.805</v>
      </c>
      <c r="AR43">
        <v>21.523199999999999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80.66</v>
      </c>
      <c r="BA43">
        <f t="shared" si="1"/>
        <v>2743.0137580000001</v>
      </c>
      <c r="BD43">
        <v>24.08</v>
      </c>
      <c r="BE43">
        <v>7.63</v>
      </c>
      <c r="BF43">
        <v>1.1200000000000001</v>
      </c>
      <c r="BG43">
        <v>4.07</v>
      </c>
      <c r="BH43">
        <v>5.81</v>
      </c>
      <c r="BI43">
        <v>4.78</v>
      </c>
      <c r="BJ43">
        <v>3.11</v>
      </c>
      <c r="BK43">
        <v>4.34</v>
      </c>
      <c r="BL43">
        <v>1.1200000000000001</v>
      </c>
      <c r="BM43">
        <v>0</v>
      </c>
      <c r="BN43">
        <v>0</v>
      </c>
      <c r="BO43">
        <v>14.66</v>
      </c>
      <c r="BP43">
        <v>3.98</v>
      </c>
      <c r="BQ43">
        <v>4.42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80.66</v>
      </c>
    </row>
    <row r="44" spans="1:75">
      <c r="A44" t="s">
        <v>86</v>
      </c>
      <c r="B44">
        <v>0</v>
      </c>
      <c r="C44">
        <v>33.075000000000003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45</v>
      </c>
      <c r="N44">
        <v>118.125</v>
      </c>
      <c r="O44">
        <v>123.66562500000001</v>
      </c>
      <c r="P44">
        <v>122.25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279.18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17.748000000000001</v>
      </c>
      <c r="AG44">
        <v>39.088799999999999</v>
      </c>
      <c r="AH44">
        <v>152.94049999999999</v>
      </c>
      <c r="AI44">
        <v>15.276</v>
      </c>
      <c r="AJ44">
        <v>0</v>
      </c>
      <c r="AK44">
        <v>50.5062</v>
      </c>
      <c r="AL44">
        <v>79.364599999999996</v>
      </c>
      <c r="AM44">
        <v>15.836040000000001</v>
      </c>
      <c r="AN44">
        <v>0.87997999999999998</v>
      </c>
      <c r="AO44">
        <v>24.402000000000001</v>
      </c>
      <c r="AP44">
        <v>11.529</v>
      </c>
      <c r="AQ44">
        <v>14.805</v>
      </c>
      <c r="AR44">
        <v>21.523199999999999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80.8</v>
      </c>
      <c r="BA44">
        <f t="shared" si="1"/>
        <v>2743.1537580000004</v>
      </c>
      <c r="BD44">
        <v>24.08</v>
      </c>
      <c r="BE44">
        <v>7.63</v>
      </c>
      <c r="BF44">
        <v>1.1200000000000001</v>
      </c>
      <c r="BG44">
        <v>4.07</v>
      </c>
      <c r="BH44">
        <v>5.81</v>
      </c>
      <c r="BI44">
        <v>4.78</v>
      </c>
      <c r="BJ44">
        <v>3.11</v>
      </c>
      <c r="BK44">
        <v>4.4400000000000004</v>
      </c>
      <c r="BL44">
        <v>1.1599999999999999</v>
      </c>
      <c r="BM44">
        <v>0</v>
      </c>
      <c r="BN44">
        <v>0</v>
      </c>
      <c r="BO44">
        <v>14.66</v>
      </c>
      <c r="BP44">
        <v>3.98</v>
      </c>
      <c r="BQ44">
        <v>4.42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80.8</v>
      </c>
    </row>
    <row r="45" spans="1:75">
      <c r="A45" t="s">
        <v>87</v>
      </c>
      <c r="B45">
        <v>0</v>
      </c>
      <c r="C45">
        <v>33.075000000000003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45</v>
      </c>
      <c r="N45">
        <v>118.125</v>
      </c>
      <c r="O45">
        <v>123.66562500000001</v>
      </c>
      <c r="P45">
        <v>122.25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279.18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17.748000000000001</v>
      </c>
      <c r="AG45">
        <v>39.088799999999999</v>
      </c>
      <c r="AH45">
        <v>152.94049999999999</v>
      </c>
      <c r="AI45">
        <v>15.276</v>
      </c>
      <c r="AJ45">
        <v>0</v>
      </c>
      <c r="AK45">
        <v>50.5062</v>
      </c>
      <c r="AL45">
        <v>79.364599999999996</v>
      </c>
      <c r="AM45">
        <v>15.836040000000001</v>
      </c>
      <c r="AN45">
        <v>0.87997999999999998</v>
      </c>
      <c r="AO45">
        <v>23.52</v>
      </c>
      <c r="AP45">
        <v>11.529</v>
      </c>
      <c r="AQ45">
        <v>14.805</v>
      </c>
      <c r="AR45">
        <v>26.904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80.83</v>
      </c>
      <c r="BA45">
        <f t="shared" si="1"/>
        <v>2747.682558</v>
      </c>
      <c r="BD45">
        <v>24.08</v>
      </c>
      <c r="BE45">
        <v>7.63</v>
      </c>
      <c r="BF45">
        <v>1.1499999999999999</v>
      </c>
      <c r="BG45">
        <v>4.07</v>
      </c>
      <c r="BH45">
        <v>5.81</v>
      </c>
      <c r="BI45">
        <v>4.78</v>
      </c>
      <c r="BJ45">
        <v>3.11</v>
      </c>
      <c r="BK45">
        <v>4.4400000000000004</v>
      </c>
      <c r="BL45">
        <v>1.1599999999999999</v>
      </c>
      <c r="BM45">
        <v>0</v>
      </c>
      <c r="BN45">
        <v>0</v>
      </c>
      <c r="BO45">
        <v>14.66</v>
      </c>
      <c r="BP45">
        <v>3.98</v>
      </c>
      <c r="BQ45">
        <v>4.42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80.83</v>
      </c>
    </row>
    <row r="46" spans="1:75">
      <c r="A46" t="s">
        <v>88</v>
      </c>
      <c r="B46">
        <v>0</v>
      </c>
      <c r="C46">
        <v>33.075000000000003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45</v>
      </c>
      <c r="N46">
        <v>118.125</v>
      </c>
      <c r="O46">
        <v>123.66562500000001</v>
      </c>
      <c r="P46">
        <v>122.25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279.18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17.748000000000001</v>
      </c>
      <c r="AG46">
        <v>39.088799999999999</v>
      </c>
      <c r="AH46">
        <v>152.94049999999999</v>
      </c>
      <c r="AI46">
        <v>15.276</v>
      </c>
      <c r="AJ46">
        <v>0</v>
      </c>
      <c r="AK46">
        <v>50.5062</v>
      </c>
      <c r="AL46">
        <v>79.364599999999996</v>
      </c>
      <c r="AM46">
        <v>15.836040000000001</v>
      </c>
      <c r="AN46">
        <v>0.87997999999999998</v>
      </c>
      <c r="AO46">
        <v>23.52</v>
      </c>
      <c r="AP46">
        <v>11.529</v>
      </c>
      <c r="AQ46">
        <v>14.805</v>
      </c>
      <c r="AR46">
        <v>26.904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80.83</v>
      </c>
      <c r="BA46">
        <f t="shared" si="1"/>
        <v>2747.682558</v>
      </c>
      <c r="BD46">
        <v>24.08</v>
      </c>
      <c r="BE46">
        <v>7.63</v>
      </c>
      <c r="BF46">
        <v>1.1499999999999999</v>
      </c>
      <c r="BG46">
        <v>4.07</v>
      </c>
      <c r="BH46">
        <v>5.81</v>
      </c>
      <c r="BI46">
        <v>4.78</v>
      </c>
      <c r="BJ46">
        <v>3.11</v>
      </c>
      <c r="BK46">
        <v>4.4400000000000004</v>
      </c>
      <c r="BL46">
        <v>1.1599999999999999</v>
      </c>
      <c r="BM46">
        <v>0</v>
      </c>
      <c r="BN46">
        <v>0</v>
      </c>
      <c r="BO46">
        <v>14.66</v>
      </c>
      <c r="BP46">
        <v>3.98</v>
      </c>
      <c r="BQ46">
        <v>4.42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80.83</v>
      </c>
    </row>
    <row r="47" spans="1:75">
      <c r="A47" t="s">
        <v>89</v>
      </c>
      <c r="B47">
        <v>0</v>
      </c>
      <c r="C47">
        <v>33.075000000000003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45</v>
      </c>
      <c r="N47">
        <v>118.125</v>
      </c>
      <c r="O47">
        <v>123.66562500000001</v>
      </c>
      <c r="P47">
        <v>122.25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279.18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28.44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17.748000000000001</v>
      </c>
      <c r="AG47">
        <v>39.088799999999999</v>
      </c>
      <c r="AH47">
        <v>152.94049999999999</v>
      </c>
      <c r="AI47">
        <v>15.276</v>
      </c>
      <c r="AJ47">
        <v>0</v>
      </c>
      <c r="AK47">
        <v>50.5062</v>
      </c>
      <c r="AL47">
        <v>79.364599999999996</v>
      </c>
      <c r="AM47">
        <v>15.836040000000001</v>
      </c>
      <c r="AN47">
        <v>0.87997999999999998</v>
      </c>
      <c r="AO47">
        <v>23.52</v>
      </c>
      <c r="AP47">
        <v>11.529</v>
      </c>
      <c r="AQ47">
        <v>14.805</v>
      </c>
      <c r="AR47">
        <v>26.904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80.89</v>
      </c>
      <c r="BA47">
        <f t="shared" si="1"/>
        <v>2733.5225580000001</v>
      </c>
      <c r="BD47">
        <v>24.08</v>
      </c>
      <c r="BE47">
        <v>7.63</v>
      </c>
      <c r="BF47">
        <v>1.1499999999999999</v>
      </c>
      <c r="BG47">
        <v>4.07</v>
      </c>
      <c r="BH47">
        <v>5.81</v>
      </c>
      <c r="BI47">
        <v>4.78</v>
      </c>
      <c r="BJ47">
        <v>3.11</v>
      </c>
      <c r="BK47">
        <v>4.5</v>
      </c>
      <c r="BL47">
        <v>1.1599999999999999</v>
      </c>
      <c r="BM47">
        <v>0</v>
      </c>
      <c r="BN47">
        <v>0</v>
      </c>
      <c r="BO47">
        <v>14.66</v>
      </c>
      <c r="BP47">
        <v>3.98</v>
      </c>
      <c r="BQ47">
        <v>4.42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80.89</v>
      </c>
    </row>
    <row r="48" spans="1:75">
      <c r="A48" t="s">
        <v>90</v>
      </c>
      <c r="B48">
        <v>0</v>
      </c>
      <c r="C48">
        <v>33.075000000000003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45</v>
      </c>
      <c r="N48">
        <v>118.125</v>
      </c>
      <c r="O48">
        <v>123.66562500000001</v>
      </c>
      <c r="P48">
        <v>122.25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279.18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28.44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17.748000000000001</v>
      </c>
      <c r="AG48">
        <v>39.088799999999999</v>
      </c>
      <c r="AH48">
        <v>152.94049999999999</v>
      </c>
      <c r="AI48">
        <v>15.276</v>
      </c>
      <c r="AJ48">
        <v>0</v>
      </c>
      <c r="AK48">
        <v>50.5062</v>
      </c>
      <c r="AL48">
        <v>79.364599999999996</v>
      </c>
      <c r="AM48">
        <v>15.836040000000001</v>
      </c>
      <c r="AN48">
        <v>0.87997999999999998</v>
      </c>
      <c r="AO48">
        <v>23.52</v>
      </c>
      <c r="AP48">
        <v>11.529</v>
      </c>
      <c r="AQ48">
        <v>14.805</v>
      </c>
      <c r="AR48">
        <v>26.904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80.89</v>
      </c>
      <c r="BA48">
        <f t="shared" si="1"/>
        <v>2733.5225580000001</v>
      </c>
      <c r="BD48">
        <v>24.08</v>
      </c>
      <c r="BE48">
        <v>7.63</v>
      </c>
      <c r="BF48">
        <v>1.1499999999999999</v>
      </c>
      <c r="BG48">
        <v>4.07</v>
      </c>
      <c r="BH48">
        <v>5.81</v>
      </c>
      <c r="BI48">
        <v>4.78</v>
      </c>
      <c r="BJ48">
        <v>3.11</v>
      </c>
      <c r="BK48">
        <v>4.5</v>
      </c>
      <c r="BL48">
        <v>1.1599999999999999</v>
      </c>
      <c r="BM48">
        <v>0</v>
      </c>
      <c r="BN48">
        <v>0</v>
      </c>
      <c r="BO48">
        <v>14.66</v>
      </c>
      <c r="BP48">
        <v>3.98</v>
      </c>
      <c r="BQ48">
        <v>4.42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80.89</v>
      </c>
    </row>
    <row r="49" spans="1:75">
      <c r="A49" t="s">
        <v>91</v>
      </c>
      <c r="B49">
        <v>0</v>
      </c>
      <c r="C49">
        <v>33.075000000000003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45</v>
      </c>
      <c r="N49">
        <v>118.125</v>
      </c>
      <c r="O49">
        <v>123.66562500000001</v>
      </c>
      <c r="P49">
        <v>122.25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279.18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39.088799999999999</v>
      </c>
      <c r="AH49">
        <v>152.94049999999999</v>
      </c>
      <c r="AI49">
        <v>15.276</v>
      </c>
      <c r="AJ49">
        <v>0</v>
      </c>
      <c r="AK49">
        <v>50.5062</v>
      </c>
      <c r="AL49">
        <v>79.364599999999996</v>
      </c>
      <c r="AM49">
        <v>15.836040000000001</v>
      </c>
      <c r="AN49">
        <v>0.87997999999999998</v>
      </c>
      <c r="AO49">
        <v>23.52</v>
      </c>
      <c r="AP49">
        <v>11.529</v>
      </c>
      <c r="AQ49">
        <v>14.805</v>
      </c>
      <c r="AR49">
        <v>29.5944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80.89</v>
      </c>
      <c r="BA49">
        <f t="shared" si="1"/>
        <v>2741.5589579999996</v>
      </c>
      <c r="BD49">
        <v>24.08</v>
      </c>
      <c r="BE49">
        <v>7.63</v>
      </c>
      <c r="BF49">
        <v>1.1499999999999999</v>
      </c>
      <c r="BG49">
        <v>4.07</v>
      </c>
      <c r="BH49">
        <v>5.81</v>
      </c>
      <c r="BI49">
        <v>4.78</v>
      </c>
      <c r="BJ49">
        <v>3.11</v>
      </c>
      <c r="BK49">
        <v>4.5</v>
      </c>
      <c r="BL49">
        <v>1.1599999999999999</v>
      </c>
      <c r="BM49">
        <v>0</v>
      </c>
      <c r="BN49">
        <v>0</v>
      </c>
      <c r="BO49">
        <v>14.66</v>
      </c>
      <c r="BP49">
        <v>3.98</v>
      </c>
      <c r="BQ49">
        <v>4.42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80.89</v>
      </c>
    </row>
    <row r="50" spans="1:75">
      <c r="A50" t="s">
        <v>92</v>
      </c>
      <c r="B50">
        <v>0</v>
      </c>
      <c r="C50">
        <v>33.075000000000003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45</v>
      </c>
      <c r="N50">
        <v>118.125</v>
      </c>
      <c r="O50">
        <v>123.66562500000001</v>
      </c>
      <c r="P50">
        <v>122.25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279.18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39.088799999999999</v>
      </c>
      <c r="AH50">
        <v>152.94049999999999</v>
      </c>
      <c r="AI50">
        <v>15.276</v>
      </c>
      <c r="AJ50">
        <v>0</v>
      </c>
      <c r="AK50">
        <v>50.5062</v>
      </c>
      <c r="AL50">
        <v>79.364599999999996</v>
      </c>
      <c r="AM50">
        <v>15.836040000000001</v>
      </c>
      <c r="AN50">
        <v>0.87997999999999998</v>
      </c>
      <c r="AO50">
        <v>23.52</v>
      </c>
      <c r="AP50">
        <v>11.529</v>
      </c>
      <c r="AQ50">
        <v>14.805</v>
      </c>
      <c r="AR50">
        <v>29.5944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80.89</v>
      </c>
      <c r="BA50">
        <f t="shared" si="1"/>
        <v>2741.5589579999996</v>
      </c>
      <c r="BD50">
        <v>24.08</v>
      </c>
      <c r="BE50">
        <v>7.63</v>
      </c>
      <c r="BF50">
        <v>1.1499999999999999</v>
      </c>
      <c r="BG50">
        <v>4.07</v>
      </c>
      <c r="BH50">
        <v>5.81</v>
      </c>
      <c r="BI50">
        <v>4.78</v>
      </c>
      <c r="BJ50">
        <v>3.11</v>
      </c>
      <c r="BK50">
        <v>4.5</v>
      </c>
      <c r="BL50">
        <v>1.1599999999999999</v>
      </c>
      <c r="BM50">
        <v>0</v>
      </c>
      <c r="BN50">
        <v>0</v>
      </c>
      <c r="BO50">
        <v>14.66</v>
      </c>
      <c r="BP50">
        <v>3.98</v>
      </c>
      <c r="BQ50">
        <v>4.42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80.89</v>
      </c>
    </row>
    <row r="51" spans="1:75">
      <c r="A51" t="s">
        <v>93</v>
      </c>
      <c r="B51">
        <v>0</v>
      </c>
      <c r="C51">
        <v>0</v>
      </c>
      <c r="D51">
        <v>8.4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45</v>
      </c>
      <c r="N51">
        <v>118.125</v>
      </c>
      <c r="O51">
        <v>123.66562500000001</v>
      </c>
      <c r="P51">
        <v>122.25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279.18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39.088799999999999</v>
      </c>
      <c r="AH51">
        <v>152.94049999999999</v>
      </c>
      <c r="AI51">
        <v>15.276</v>
      </c>
      <c r="AJ51">
        <v>0</v>
      </c>
      <c r="AK51">
        <v>50.5062</v>
      </c>
      <c r="AL51">
        <v>79.364599999999996</v>
      </c>
      <c r="AM51">
        <v>15.836040000000001</v>
      </c>
      <c r="AN51">
        <v>0.87997999999999998</v>
      </c>
      <c r="AO51">
        <v>24.108000000000001</v>
      </c>
      <c r="AP51">
        <v>11.529</v>
      </c>
      <c r="AQ51">
        <v>14.805</v>
      </c>
      <c r="AR51">
        <v>29.5944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80.89</v>
      </c>
      <c r="BA51">
        <f t="shared" si="1"/>
        <v>2708.0219580000003</v>
      </c>
      <c r="BD51">
        <v>24.08</v>
      </c>
      <c r="BE51">
        <v>7.63</v>
      </c>
      <c r="BF51">
        <v>1.1499999999999999</v>
      </c>
      <c r="BG51">
        <v>4.07</v>
      </c>
      <c r="BH51">
        <v>5.81</v>
      </c>
      <c r="BI51">
        <v>4.78</v>
      </c>
      <c r="BJ51">
        <v>3.11</v>
      </c>
      <c r="BK51">
        <v>4.5</v>
      </c>
      <c r="BL51">
        <v>1.1599999999999999</v>
      </c>
      <c r="BM51">
        <v>0</v>
      </c>
      <c r="BN51">
        <v>0</v>
      </c>
      <c r="BO51">
        <v>14.66</v>
      </c>
      <c r="BP51">
        <v>3.98</v>
      </c>
      <c r="BQ51">
        <v>4.42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80.89</v>
      </c>
    </row>
    <row r="52" spans="1:75">
      <c r="A52" t="s">
        <v>94</v>
      </c>
      <c r="B52">
        <v>0</v>
      </c>
      <c r="C52">
        <v>0</v>
      </c>
      <c r="D52">
        <v>8.4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45</v>
      </c>
      <c r="N52">
        <v>118.125</v>
      </c>
      <c r="O52">
        <v>123.66562500000001</v>
      </c>
      <c r="P52">
        <v>122.25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279.18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39.088799999999999</v>
      </c>
      <c r="AH52">
        <v>152.94049999999999</v>
      </c>
      <c r="AI52">
        <v>15.276</v>
      </c>
      <c r="AJ52">
        <v>0</v>
      </c>
      <c r="AK52">
        <v>50.5062</v>
      </c>
      <c r="AL52">
        <v>79.364599999999996</v>
      </c>
      <c r="AM52">
        <v>15.836040000000001</v>
      </c>
      <c r="AN52">
        <v>0.87997999999999998</v>
      </c>
      <c r="AO52">
        <v>24.108000000000001</v>
      </c>
      <c r="AP52">
        <v>11.529</v>
      </c>
      <c r="AQ52">
        <v>14.805</v>
      </c>
      <c r="AR52">
        <v>29.5944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80.89</v>
      </c>
      <c r="BA52">
        <f t="shared" si="1"/>
        <v>2708.0219580000003</v>
      </c>
      <c r="BD52">
        <v>24.08</v>
      </c>
      <c r="BE52">
        <v>7.63</v>
      </c>
      <c r="BF52">
        <v>1.1499999999999999</v>
      </c>
      <c r="BG52">
        <v>4.07</v>
      </c>
      <c r="BH52">
        <v>5.81</v>
      </c>
      <c r="BI52">
        <v>4.78</v>
      </c>
      <c r="BJ52">
        <v>3.11</v>
      </c>
      <c r="BK52">
        <v>4.5</v>
      </c>
      <c r="BL52">
        <v>1.1599999999999999</v>
      </c>
      <c r="BM52">
        <v>0</v>
      </c>
      <c r="BN52">
        <v>0</v>
      </c>
      <c r="BO52">
        <v>14.66</v>
      </c>
      <c r="BP52">
        <v>3.98</v>
      </c>
      <c r="BQ52">
        <v>4.42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80.89</v>
      </c>
    </row>
    <row r="53" spans="1:75">
      <c r="A53" t="s">
        <v>95</v>
      </c>
      <c r="B53">
        <v>0</v>
      </c>
      <c r="C53">
        <v>0</v>
      </c>
      <c r="D53">
        <v>8.4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45</v>
      </c>
      <c r="N53">
        <v>118.125</v>
      </c>
      <c r="O53">
        <v>123.66562500000001</v>
      </c>
      <c r="P53">
        <v>122.25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279.18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39.088799999999999</v>
      </c>
      <c r="AH53">
        <v>152.94049999999999</v>
      </c>
      <c r="AI53">
        <v>15.276</v>
      </c>
      <c r="AJ53">
        <v>0</v>
      </c>
      <c r="AK53">
        <v>50.5062</v>
      </c>
      <c r="AL53">
        <v>79.364599999999996</v>
      </c>
      <c r="AM53">
        <v>15.836040000000001</v>
      </c>
      <c r="AN53">
        <v>0.87997999999999998</v>
      </c>
      <c r="AO53">
        <v>24.108000000000001</v>
      </c>
      <c r="AP53">
        <v>11.529</v>
      </c>
      <c r="AQ53">
        <v>14.805</v>
      </c>
      <c r="AR53">
        <v>29.5944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80.95</v>
      </c>
      <c r="BA53">
        <f t="shared" si="1"/>
        <v>2708.0819580000002</v>
      </c>
      <c r="BD53">
        <v>24.08</v>
      </c>
      <c r="BE53">
        <v>7.63</v>
      </c>
      <c r="BF53">
        <v>1.1499999999999999</v>
      </c>
      <c r="BG53">
        <v>4.07</v>
      </c>
      <c r="BH53">
        <v>5.81</v>
      </c>
      <c r="BI53">
        <v>4.78</v>
      </c>
      <c r="BJ53">
        <v>3.11</v>
      </c>
      <c r="BK53">
        <v>4.5</v>
      </c>
      <c r="BL53">
        <v>1.22</v>
      </c>
      <c r="BM53">
        <v>0</v>
      </c>
      <c r="BN53">
        <v>0</v>
      </c>
      <c r="BO53">
        <v>14.66</v>
      </c>
      <c r="BP53">
        <v>3.98</v>
      </c>
      <c r="BQ53">
        <v>4.42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80.95</v>
      </c>
    </row>
    <row r="54" spans="1:75">
      <c r="A54" t="s">
        <v>96</v>
      </c>
      <c r="B54">
        <v>0</v>
      </c>
      <c r="C54">
        <v>0</v>
      </c>
      <c r="D54">
        <v>8.4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45</v>
      </c>
      <c r="N54">
        <v>118.125</v>
      </c>
      <c r="O54">
        <v>123.66562500000001</v>
      </c>
      <c r="P54">
        <v>122.25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279.18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39.088799999999999</v>
      </c>
      <c r="AH54">
        <v>152.94049999999999</v>
      </c>
      <c r="AI54">
        <v>15.276</v>
      </c>
      <c r="AJ54">
        <v>0</v>
      </c>
      <c r="AK54">
        <v>50.5062</v>
      </c>
      <c r="AL54">
        <v>79.364599999999996</v>
      </c>
      <c r="AM54">
        <v>15.836040000000001</v>
      </c>
      <c r="AN54">
        <v>0.87997999999999998</v>
      </c>
      <c r="AO54">
        <v>24.108000000000001</v>
      </c>
      <c r="AP54">
        <v>11.529</v>
      </c>
      <c r="AQ54">
        <v>14.805</v>
      </c>
      <c r="AR54">
        <v>29.5944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80.8</v>
      </c>
      <c r="BA54">
        <f t="shared" si="1"/>
        <v>2707.9319580000006</v>
      </c>
      <c r="BD54">
        <v>24.08</v>
      </c>
      <c r="BE54">
        <v>7.63</v>
      </c>
      <c r="BF54">
        <v>1.1499999999999999</v>
      </c>
      <c r="BG54">
        <v>4.07</v>
      </c>
      <c r="BH54">
        <v>5.81</v>
      </c>
      <c r="BI54">
        <v>4.78</v>
      </c>
      <c r="BJ54">
        <v>3.11</v>
      </c>
      <c r="BK54">
        <v>4.3899999999999997</v>
      </c>
      <c r="BL54">
        <v>1.18</v>
      </c>
      <c r="BM54">
        <v>0</v>
      </c>
      <c r="BN54">
        <v>0</v>
      </c>
      <c r="BO54">
        <v>14.66</v>
      </c>
      <c r="BP54">
        <v>3.98</v>
      </c>
      <c r="BQ54">
        <v>4.42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80.8</v>
      </c>
    </row>
    <row r="55" spans="1:75">
      <c r="A55" t="s">
        <v>97</v>
      </c>
      <c r="B55">
        <v>0</v>
      </c>
      <c r="C55">
        <v>0</v>
      </c>
      <c r="D55">
        <v>8.4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45</v>
      </c>
      <c r="N55">
        <v>118.125</v>
      </c>
      <c r="O55">
        <v>123.66562500000001</v>
      </c>
      <c r="P55">
        <v>122.25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279.18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39.088799999999999</v>
      </c>
      <c r="AH55">
        <v>152.94049999999999</v>
      </c>
      <c r="AI55">
        <v>15.276</v>
      </c>
      <c r="AJ55">
        <v>0</v>
      </c>
      <c r="AK55">
        <v>50.5062</v>
      </c>
      <c r="AL55">
        <v>79.364599999999996</v>
      </c>
      <c r="AM55">
        <v>15.836040000000001</v>
      </c>
      <c r="AN55">
        <v>0.87997999999999998</v>
      </c>
      <c r="AO55">
        <v>24.108000000000001</v>
      </c>
      <c r="AP55">
        <v>11.529</v>
      </c>
      <c r="AQ55">
        <v>14.805</v>
      </c>
      <c r="AR55">
        <v>29.5944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80.8</v>
      </c>
      <c r="BA55">
        <f t="shared" si="1"/>
        <v>2707.9319580000006</v>
      </c>
      <c r="BD55">
        <v>24.08</v>
      </c>
      <c r="BE55">
        <v>7.63</v>
      </c>
      <c r="BF55">
        <v>1.1499999999999999</v>
      </c>
      <c r="BG55">
        <v>4.07</v>
      </c>
      <c r="BH55">
        <v>5.81</v>
      </c>
      <c r="BI55">
        <v>4.78</v>
      </c>
      <c r="BJ55">
        <v>3.11</v>
      </c>
      <c r="BK55">
        <v>4.3899999999999997</v>
      </c>
      <c r="BL55">
        <v>1.18</v>
      </c>
      <c r="BM55">
        <v>0</v>
      </c>
      <c r="BN55">
        <v>0</v>
      </c>
      <c r="BO55">
        <v>14.66</v>
      </c>
      <c r="BP55">
        <v>3.98</v>
      </c>
      <c r="BQ55">
        <v>4.42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80.8</v>
      </c>
    </row>
    <row r="56" spans="1:75">
      <c r="A56" t="s">
        <v>98</v>
      </c>
      <c r="B56">
        <v>0</v>
      </c>
      <c r="C56">
        <v>0</v>
      </c>
      <c r="D56">
        <v>8.4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45</v>
      </c>
      <c r="N56">
        <v>118.125</v>
      </c>
      <c r="O56">
        <v>123.66562500000001</v>
      </c>
      <c r="P56">
        <v>122.25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279.18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39.088799999999999</v>
      </c>
      <c r="AH56">
        <v>152.94049999999999</v>
      </c>
      <c r="AI56">
        <v>15.276</v>
      </c>
      <c r="AJ56">
        <v>0</v>
      </c>
      <c r="AK56">
        <v>50.5062</v>
      </c>
      <c r="AL56">
        <v>79.364599999999996</v>
      </c>
      <c r="AM56">
        <v>15.836040000000001</v>
      </c>
      <c r="AN56">
        <v>0.87997999999999998</v>
      </c>
      <c r="AO56">
        <v>24.108000000000001</v>
      </c>
      <c r="AP56">
        <v>11.529</v>
      </c>
      <c r="AQ56">
        <v>14.805</v>
      </c>
      <c r="AR56">
        <v>29.5944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80.8</v>
      </c>
      <c r="BA56">
        <f t="shared" si="1"/>
        <v>2707.9319580000006</v>
      </c>
      <c r="BD56">
        <v>24.08</v>
      </c>
      <c r="BE56">
        <v>7.63</v>
      </c>
      <c r="BF56">
        <v>1.1499999999999999</v>
      </c>
      <c r="BG56">
        <v>4.07</v>
      </c>
      <c r="BH56">
        <v>5.81</v>
      </c>
      <c r="BI56">
        <v>4.78</v>
      </c>
      <c r="BJ56">
        <v>3.11</v>
      </c>
      <c r="BK56">
        <v>4.3899999999999997</v>
      </c>
      <c r="BL56">
        <v>1.18</v>
      </c>
      <c r="BM56">
        <v>0</v>
      </c>
      <c r="BN56">
        <v>0</v>
      </c>
      <c r="BO56">
        <v>14.66</v>
      </c>
      <c r="BP56">
        <v>3.98</v>
      </c>
      <c r="BQ56">
        <v>4.42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80.8</v>
      </c>
    </row>
    <row r="57" spans="1:75">
      <c r="A57" t="s">
        <v>99</v>
      </c>
      <c r="B57">
        <v>0</v>
      </c>
      <c r="C57">
        <v>0</v>
      </c>
      <c r="D57">
        <v>8.4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45</v>
      </c>
      <c r="N57">
        <v>118.125</v>
      </c>
      <c r="O57">
        <v>123.66562500000001</v>
      </c>
      <c r="P57">
        <v>122.25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283.5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39.088799999999999</v>
      </c>
      <c r="AH57">
        <v>152.94049999999999</v>
      </c>
      <c r="AI57">
        <v>15.276</v>
      </c>
      <c r="AJ57">
        <v>0</v>
      </c>
      <c r="AK57">
        <v>50.5062</v>
      </c>
      <c r="AL57">
        <v>79.364599999999996</v>
      </c>
      <c r="AM57">
        <v>15.836040000000001</v>
      </c>
      <c r="AN57">
        <v>0.87997999999999998</v>
      </c>
      <c r="AO57">
        <v>24.108000000000001</v>
      </c>
      <c r="AP57">
        <v>11.529</v>
      </c>
      <c r="AQ57">
        <v>14.805</v>
      </c>
      <c r="AR57">
        <v>31.612200000000001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80.8</v>
      </c>
      <c r="BA57">
        <f t="shared" si="1"/>
        <v>2714.2697580000004</v>
      </c>
      <c r="BD57">
        <v>24.08</v>
      </c>
      <c r="BE57">
        <v>7.63</v>
      </c>
      <c r="BF57">
        <v>1.1499999999999999</v>
      </c>
      <c r="BG57">
        <v>4.07</v>
      </c>
      <c r="BH57">
        <v>5.81</v>
      </c>
      <c r="BI57">
        <v>4.78</v>
      </c>
      <c r="BJ57">
        <v>3.11</v>
      </c>
      <c r="BK57">
        <v>4.3899999999999997</v>
      </c>
      <c r="BL57">
        <v>1.18</v>
      </c>
      <c r="BM57">
        <v>0</v>
      </c>
      <c r="BN57">
        <v>0</v>
      </c>
      <c r="BO57">
        <v>14.66</v>
      </c>
      <c r="BP57">
        <v>3.98</v>
      </c>
      <c r="BQ57">
        <v>4.42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80.8</v>
      </c>
    </row>
    <row r="58" spans="1:75">
      <c r="A58" t="s">
        <v>100</v>
      </c>
      <c r="B58">
        <v>0</v>
      </c>
      <c r="C58">
        <v>0</v>
      </c>
      <c r="D58">
        <v>8.4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45</v>
      </c>
      <c r="N58">
        <v>118.125</v>
      </c>
      <c r="O58">
        <v>123.66562500000001</v>
      </c>
      <c r="P58">
        <v>122.25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283.5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39.088799999999999</v>
      </c>
      <c r="AH58">
        <v>152.94049999999999</v>
      </c>
      <c r="AI58">
        <v>15.276</v>
      </c>
      <c r="AJ58">
        <v>0</v>
      </c>
      <c r="AK58">
        <v>50.5062</v>
      </c>
      <c r="AL58">
        <v>79.364599999999996</v>
      </c>
      <c r="AM58">
        <v>15.836040000000001</v>
      </c>
      <c r="AN58">
        <v>0.87997999999999998</v>
      </c>
      <c r="AO58">
        <v>24.108000000000001</v>
      </c>
      <c r="AP58">
        <v>11.529</v>
      </c>
      <c r="AQ58">
        <v>14.805</v>
      </c>
      <c r="AR58">
        <v>31.612200000000001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80.8</v>
      </c>
      <c r="BA58">
        <f t="shared" si="1"/>
        <v>2714.2697580000004</v>
      </c>
      <c r="BD58">
        <v>24.08</v>
      </c>
      <c r="BE58">
        <v>7.63</v>
      </c>
      <c r="BF58">
        <v>1.1499999999999999</v>
      </c>
      <c r="BG58">
        <v>4.07</v>
      </c>
      <c r="BH58">
        <v>5.81</v>
      </c>
      <c r="BI58">
        <v>4.78</v>
      </c>
      <c r="BJ58">
        <v>3.11</v>
      </c>
      <c r="BK58">
        <v>4.3899999999999997</v>
      </c>
      <c r="BL58">
        <v>1.18</v>
      </c>
      <c r="BM58">
        <v>0</v>
      </c>
      <c r="BN58">
        <v>0</v>
      </c>
      <c r="BO58">
        <v>14.66</v>
      </c>
      <c r="BP58">
        <v>3.98</v>
      </c>
      <c r="BQ58">
        <v>4.42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80.8</v>
      </c>
    </row>
    <row r="59" spans="1:75">
      <c r="A59" t="s">
        <v>101</v>
      </c>
      <c r="B59">
        <v>0</v>
      </c>
      <c r="C59">
        <v>0</v>
      </c>
      <c r="D59">
        <v>8.4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45</v>
      </c>
      <c r="N59">
        <v>118.125</v>
      </c>
      <c r="O59">
        <v>123.66562500000001</v>
      </c>
      <c r="P59">
        <v>122.25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283.5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39.088799999999999</v>
      </c>
      <c r="AH59">
        <v>152.94049999999999</v>
      </c>
      <c r="AI59">
        <v>15.276</v>
      </c>
      <c r="AJ59">
        <v>0</v>
      </c>
      <c r="AK59">
        <v>50.5062</v>
      </c>
      <c r="AL59">
        <v>79.364599999999996</v>
      </c>
      <c r="AM59">
        <v>15.836040000000001</v>
      </c>
      <c r="AN59">
        <v>0.87997999999999998</v>
      </c>
      <c r="AO59">
        <v>24.108000000000001</v>
      </c>
      <c r="AP59">
        <v>11.529</v>
      </c>
      <c r="AQ59">
        <v>14.805</v>
      </c>
      <c r="AR59">
        <v>31.612200000000001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80.8</v>
      </c>
      <c r="BA59">
        <f t="shared" si="1"/>
        <v>2714.2697580000004</v>
      </c>
      <c r="BD59">
        <v>24.08</v>
      </c>
      <c r="BE59">
        <v>7.63</v>
      </c>
      <c r="BF59">
        <v>1.1499999999999999</v>
      </c>
      <c r="BG59">
        <v>4.07</v>
      </c>
      <c r="BH59">
        <v>5.81</v>
      </c>
      <c r="BI59">
        <v>4.78</v>
      </c>
      <c r="BJ59">
        <v>3.11</v>
      </c>
      <c r="BK59">
        <v>4.3899999999999997</v>
      </c>
      <c r="BL59">
        <v>1.18</v>
      </c>
      <c r="BM59">
        <v>0</v>
      </c>
      <c r="BN59">
        <v>0</v>
      </c>
      <c r="BO59">
        <v>14.66</v>
      </c>
      <c r="BP59">
        <v>3.98</v>
      </c>
      <c r="BQ59">
        <v>4.42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80.8</v>
      </c>
    </row>
    <row r="60" spans="1:75">
      <c r="A60" t="s">
        <v>102</v>
      </c>
      <c r="B60">
        <v>0</v>
      </c>
      <c r="C60">
        <v>0</v>
      </c>
      <c r="D60">
        <v>8.4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45</v>
      </c>
      <c r="N60">
        <v>118.125</v>
      </c>
      <c r="O60">
        <v>123.66562500000001</v>
      </c>
      <c r="P60">
        <v>122.25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283.5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39.088799999999999</v>
      </c>
      <c r="AH60">
        <v>152.94049999999999</v>
      </c>
      <c r="AI60">
        <v>15.276</v>
      </c>
      <c r="AJ60">
        <v>0</v>
      </c>
      <c r="AK60">
        <v>50.5062</v>
      </c>
      <c r="AL60">
        <v>79.364599999999996</v>
      </c>
      <c r="AM60">
        <v>15.836040000000001</v>
      </c>
      <c r="AN60">
        <v>0.87997999999999998</v>
      </c>
      <c r="AO60">
        <v>24.108000000000001</v>
      </c>
      <c r="AP60">
        <v>11.529</v>
      </c>
      <c r="AQ60">
        <v>14.805</v>
      </c>
      <c r="AR60">
        <v>31.612200000000001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80.8</v>
      </c>
      <c r="BA60">
        <f t="shared" si="1"/>
        <v>2714.2697580000004</v>
      </c>
      <c r="BD60">
        <v>24.08</v>
      </c>
      <c r="BE60">
        <v>7.63</v>
      </c>
      <c r="BF60">
        <v>1.1499999999999999</v>
      </c>
      <c r="BG60">
        <v>4.07</v>
      </c>
      <c r="BH60">
        <v>5.81</v>
      </c>
      <c r="BI60">
        <v>4.78</v>
      </c>
      <c r="BJ60">
        <v>3.11</v>
      </c>
      <c r="BK60">
        <v>4.3899999999999997</v>
      </c>
      <c r="BL60">
        <v>1.18</v>
      </c>
      <c r="BM60">
        <v>0</v>
      </c>
      <c r="BN60">
        <v>0</v>
      </c>
      <c r="BO60">
        <v>14.66</v>
      </c>
      <c r="BP60">
        <v>3.98</v>
      </c>
      <c r="BQ60">
        <v>4.42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80.8</v>
      </c>
    </row>
    <row r="61" spans="1:75">
      <c r="A61" t="s">
        <v>103</v>
      </c>
      <c r="B61">
        <v>0</v>
      </c>
      <c r="C61">
        <v>0</v>
      </c>
      <c r="D61">
        <v>8.4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45</v>
      </c>
      <c r="N61">
        <v>118.125</v>
      </c>
      <c r="O61">
        <v>123.66562500000001</v>
      </c>
      <c r="P61">
        <v>122.25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283.5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39.088799999999999</v>
      </c>
      <c r="AH61">
        <v>152.94049999999999</v>
      </c>
      <c r="AI61">
        <v>3.1825000000000001</v>
      </c>
      <c r="AJ61">
        <v>0</v>
      </c>
      <c r="AK61">
        <v>50.5062</v>
      </c>
      <c r="AL61">
        <v>79.364599999999996</v>
      </c>
      <c r="AM61">
        <v>15.836040000000001</v>
      </c>
      <c r="AN61">
        <v>0.87997999999999998</v>
      </c>
      <c r="AO61">
        <v>24.108000000000001</v>
      </c>
      <c r="AP61">
        <v>11.529</v>
      </c>
      <c r="AQ61">
        <v>14.805</v>
      </c>
      <c r="AR61">
        <v>29.5944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80.86</v>
      </c>
      <c r="BA61">
        <f t="shared" si="1"/>
        <v>2700.2184580000003</v>
      </c>
      <c r="BD61">
        <v>24.08</v>
      </c>
      <c r="BE61">
        <v>7.63</v>
      </c>
      <c r="BF61">
        <v>1.1499999999999999</v>
      </c>
      <c r="BG61">
        <v>4.07</v>
      </c>
      <c r="BH61">
        <v>5.81</v>
      </c>
      <c r="BI61">
        <v>4.78</v>
      </c>
      <c r="BJ61">
        <v>3.11</v>
      </c>
      <c r="BK61">
        <v>4.45</v>
      </c>
      <c r="BL61">
        <v>1.18</v>
      </c>
      <c r="BM61">
        <v>0</v>
      </c>
      <c r="BN61">
        <v>0</v>
      </c>
      <c r="BO61">
        <v>14.66</v>
      </c>
      <c r="BP61">
        <v>3.98</v>
      </c>
      <c r="BQ61">
        <v>4.42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80.86</v>
      </c>
    </row>
    <row r="62" spans="1:75">
      <c r="A62" t="s">
        <v>104</v>
      </c>
      <c r="B62">
        <v>0</v>
      </c>
      <c r="C62">
        <v>0</v>
      </c>
      <c r="D62">
        <v>8.4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45</v>
      </c>
      <c r="N62">
        <v>118.125</v>
      </c>
      <c r="O62">
        <v>123.66562500000001</v>
      </c>
      <c r="P62">
        <v>122.25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283.5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39.088799999999999</v>
      </c>
      <c r="AH62">
        <v>152.94049999999999</v>
      </c>
      <c r="AI62">
        <v>3.1825000000000001</v>
      </c>
      <c r="AJ62">
        <v>0</v>
      </c>
      <c r="AK62">
        <v>50.5062</v>
      </c>
      <c r="AL62">
        <v>79.364599999999996</v>
      </c>
      <c r="AM62">
        <v>15.836040000000001</v>
      </c>
      <c r="AN62">
        <v>0.87997999999999998</v>
      </c>
      <c r="AO62">
        <v>24.108000000000001</v>
      </c>
      <c r="AP62">
        <v>11.529</v>
      </c>
      <c r="AQ62">
        <v>14.805</v>
      </c>
      <c r="AR62">
        <v>29.5944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80.759999999999991</v>
      </c>
      <c r="BA62">
        <f t="shared" si="1"/>
        <v>2700.1184579999999</v>
      </c>
      <c r="BD62">
        <v>24.08</v>
      </c>
      <c r="BE62">
        <v>7.63</v>
      </c>
      <c r="BF62">
        <v>1.1499999999999999</v>
      </c>
      <c r="BG62">
        <v>4.07</v>
      </c>
      <c r="BH62">
        <v>5.81</v>
      </c>
      <c r="BI62">
        <v>4.78</v>
      </c>
      <c r="BJ62">
        <v>3.11</v>
      </c>
      <c r="BK62">
        <v>4.37</v>
      </c>
      <c r="BL62">
        <v>1.1599999999999999</v>
      </c>
      <c r="BM62">
        <v>0</v>
      </c>
      <c r="BN62">
        <v>0</v>
      </c>
      <c r="BO62">
        <v>14.66</v>
      </c>
      <c r="BP62">
        <v>3.98</v>
      </c>
      <c r="BQ62">
        <v>4.42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80.759999999999991</v>
      </c>
    </row>
    <row r="63" spans="1:75">
      <c r="A63" t="s">
        <v>105</v>
      </c>
      <c r="B63">
        <v>0</v>
      </c>
      <c r="C63">
        <v>33.075000000000003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45</v>
      </c>
      <c r="N63">
        <v>118.125</v>
      </c>
      <c r="O63">
        <v>123.66562500000001</v>
      </c>
      <c r="P63">
        <v>122.25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306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39.088799999999999</v>
      </c>
      <c r="AH63">
        <v>152.94049999999999</v>
      </c>
      <c r="AI63">
        <v>3.1825000000000001</v>
      </c>
      <c r="AJ63">
        <v>0</v>
      </c>
      <c r="AK63">
        <v>50.5062</v>
      </c>
      <c r="AL63">
        <v>79.364599999999996</v>
      </c>
      <c r="AM63">
        <v>15.836040000000001</v>
      </c>
      <c r="AN63">
        <v>0.87997999999999998</v>
      </c>
      <c r="AO63">
        <v>24.108000000000001</v>
      </c>
      <c r="AP63">
        <v>11.529</v>
      </c>
      <c r="AQ63">
        <v>14.805</v>
      </c>
      <c r="AR63">
        <v>26.904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80.759999999999991</v>
      </c>
      <c r="BA63">
        <f t="shared" si="1"/>
        <v>2754.0530580000004</v>
      </c>
      <c r="BD63">
        <v>24.08</v>
      </c>
      <c r="BE63">
        <v>7.63</v>
      </c>
      <c r="BF63">
        <v>1.1499999999999999</v>
      </c>
      <c r="BG63">
        <v>4.07</v>
      </c>
      <c r="BH63">
        <v>5.81</v>
      </c>
      <c r="BI63">
        <v>4.78</v>
      </c>
      <c r="BJ63">
        <v>3.11</v>
      </c>
      <c r="BK63">
        <v>4.37</v>
      </c>
      <c r="BL63">
        <v>1.1599999999999999</v>
      </c>
      <c r="BM63">
        <v>0</v>
      </c>
      <c r="BN63">
        <v>0</v>
      </c>
      <c r="BO63">
        <v>14.66</v>
      </c>
      <c r="BP63">
        <v>3.98</v>
      </c>
      <c r="BQ63">
        <v>4.42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80.759999999999991</v>
      </c>
    </row>
    <row r="64" spans="1:75">
      <c r="A64" t="s">
        <v>106</v>
      </c>
      <c r="B64">
        <v>0</v>
      </c>
      <c r="C64">
        <v>33.075000000000003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45</v>
      </c>
      <c r="N64">
        <v>118.125</v>
      </c>
      <c r="O64">
        <v>123.66562500000001</v>
      </c>
      <c r="P64">
        <v>122.25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315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39.088799999999999</v>
      </c>
      <c r="AH64">
        <v>152.94049999999999</v>
      </c>
      <c r="AI64">
        <v>3.1825000000000001</v>
      </c>
      <c r="AJ64">
        <v>0</v>
      </c>
      <c r="AK64">
        <v>50.5062</v>
      </c>
      <c r="AL64">
        <v>79.364599999999996</v>
      </c>
      <c r="AM64">
        <v>15.836040000000001</v>
      </c>
      <c r="AN64">
        <v>0.87997999999999998</v>
      </c>
      <c r="AO64">
        <v>24.108000000000001</v>
      </c>
      <c r="AP64">
        <v>11.529</v>
      </c>
      <c r="AQ64">
        <v>14.805</v>
      </c>
      <c r="AR64">
        <v>26.904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80.759999999999991</v>
      </c>
      <c r="BA64">
        <f t="shared" si="1"/>
        <v>2763.0530580000004</v>
      </c>
      <c r="BD64">
        <v>24.08</v>
      </c>
      <c r="BE64">
        <v>7.63</v>
      </c>
      <c r="BF64">
        <v>1.1499999999999999</v>
      </c>
      <c r="BG64">
        <v>4.07</v>
      </c>
      <c r="BH64">
        <v>5.81</v>
      </c>
      <c r="BI64">
        <v>4.78</v>
      </c>
      <c r="BJ64">
        <v>3.11</v>
      </c>
      <c r="BK64">
        <v>4.37</v>
      </c>
      <c r="BL64">
        <v>1.1599999999999999</v>
      </c>
      <c r="BM64">
        <v>0</v>
      </c>
      <c r="BN64">
        <v>0</v>
      </c>
      <c r="BO64">
        <v>14.66</v>
      </c>
      <c r="BP64">
        <v>3.98</v>
      </c>
      <c r="BQ64">
        <v>4.42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80.759999999999991</v>
      </c>
    </row>
    <row r="65" spans="1:75">
      <c r="A65" t="s">
        <v>107</v>
      </c>
      <c r="B65">
        <v>0</v>
      </c>
      <c r="C65">
        <v>33.075000000000003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45</v>
      </c>
      <c r="N65">
        <v>118.125</v>
      </c>
      <c r="O65">
        <v>123.66562500000001</v>
      </c>
      <c r="P65">
        <v>114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320.625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39.088799999999999</v>
      </c>
      <c r="AH65">
        <v>152.94049999999999</v>
      </c>
      <c r="AI65">
        <v>3.1825000000000001</v>
      </c>
      <c r="AJ65">
        <v>0</v>
      </c>
      <c r="AK65">
        <v>50.5062</v>
      </c>
      <c r="AL65">
        <v>79.364599999999996</v>
      </c>
      <c r="AM65">
        <v>15.836040000000001</v>
      </c>
      <c r="AN65">
        <v>0.87997999999999998</v>
      </c>
      <c r="AO65">
        <v>23.52</v>
      </c>
      <c r="AP65">
        <v>11.529</v>
      </c>
      <c r="AQ65">
        <v>14.805</v>
      </c>
      <c r="AR65">
        <v>26.904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80.759999999999991</v>
      </c>
      <c r="BA65">
        <f t="shared" si="1"/>
        <v>2759.8400579999998</v>
      </c>
      <c r="BD65">
        <v>24.08</v>
      </c>
      <c r="BE65">
        <v>7.63</v>
      </c>
      <c r="BF65">
        <v>1.1499999999999999</v>
      </c>
      <c r="BG65">
        <v>4.07</v>
      </c>
      <c r="BH65">
        <v>5.81</v>
      </c>
      <c r="BI65">
        <v>4.78</v>
      </c>
      <c r="BJ65">
        <v>3.11</v>
      </c>
      <c r="BK65">
        <v>4.37</v>
      </c>
      <c r="BL65">
        <v>1.1599999999999999</v>
      </c>
      <c r="BM65">
        <v>0</v>
      </c>
      <c r="BN65">
        <v>0</v>
      </c>
      <c r="BO65">
        <v>14.66</v>
      </c>
      <c r="BP65">
        <v>3.98</v>
      </c>
      <c r="BQ65">
        <v>4.42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80.759999999999991</v>
      </c>
    </row>
    <row r="66" spans="1:75">
      <c r="A66" t="s">
        <v>108</v>
      </c>
      <c r="B66">
        <v>0</v>
      </c>
      <c r="C66">
        <v>33.075000000000003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45</v>
      </c>
      <c r="N66">
        <v>118.125</v>
      </c>
      <c r="O66">
        <v>123.66562500000001</v>
      </c>
      <c r="P66">
        <v>114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326.25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39.088799999999999</v>
      </c>
      <c r="AH66">
        <v>152.94049999999999</v>
      </c>
      <c r="AI66">
        <v>3.1825000000000001</v>
      </c>
      <c r="AJ66">
        <v>0</v>
      </c>
      <c r="AK66">
        <v>50.5062</v>
      </c>
      <c r="AL66">
        <v>79.364599999999996</v>
      </c>
      <c r="AM66">
        <v>15.836040000000001</v>
      </c>
      <c r="AN66">
        <v>0.87997999999999998</v>
      </c>
      <c r="AO66">
        <v>23.52</v>
      </c>
      <c r="AP66">
        <v>11.529</v>
      </c>
      <c r="AQ66">
        <v>14.805</v>
      </c>
      <c r="AR66">
        <v>26.904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80.759999999999991</v>
      </c>
      <c r="BA66">
        <f t="shared" si="1"/>
        <v>2765.4650579999998</v>
      </c>
      <c r="BD66">
        <v>24.08</v>
      </c>
      <c r="BE66">
        <v>7.63</v>
      </c>
      <c r="BF66">
        <v>1.1499999999999999</v>
      </c>
      <c r="BG66">
        <v>4.07</v>
      </c>
      <c r="BH66">
        <v>5.81</v>
      </c>
      <c r="BI66">
        <v>4.78</v>
      </c>
      <c r="BJ66">
        <v>3.11</v>
      </c>
      <c r="BK66">
        <v>4.37</v>
      </c>
      <c r="BL66">
        <v>1.1599999999999999</v>
      </c>
      <c r="BM66">
        <v>0</v>
      </c>
      <c r="BN66">
        <v>0</v>
      </c>
      <c r="BO66">
        <v>14.66</v>
      </c>
      <c r="BP66">
        <v>3.98</v>
      </c>
      <c r="BQ66">
        <v>4.42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80.759999999999991</v>
      </c>
    </row>
    <row r="67" spans="1:75">
      <c r="A67" t="s">
        <v>109</v>
      </c>
      <c r="B67">
        <v>0</v>
      </c>
      <c r="C67">
        <v>33.075000000000003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45</v>
      </c>
      <c r="N67">
        <v>118.125</v>
      </c>
      <c r="O67">
        <v>123.66562500000001</v>
      </c>
      <c r="P67">
        <v>114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337.5</v>
      </c>
      <c r="V67">
        <v>20.731850000000001</v>
      </c>
      <c r="W67">
        <v>147.515625</v>
      </c>
      <c r="X67">
        <v>0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39.088799999999999</v>
      </c>
      <c r="AH67">
        <v>152.94049999999999</v>
      </c>
      <c r="AI67">
        <v>15.276</v>
      </c>
      <c r="AJ67">
        <v>0</v>
      </c>
      <c r="AK67">
        <v>50.5062</v>
      </c>
      <c r="AL67">
        <v>79.364599999999996</v>
      </c>
      <c r="AM67">
        <v>15.836040000000001</v>
      </c>
      <c r="AN67">
        <v>0.89910999999999996</v>
      </c>
      <c r="AO67">
        <v>23.52</v>
      </c>
      <c r="AP67">
        <v>9.4794</v>
      </c>
      <c r="AQ67">
        <v>14.805</v>
      </c>
      <c r="AR67">
        <v>29.5944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80.759999999999991</v>
      </c>
      <c r="BA67">
        <f t="shared" si="1"/>
        <v>2782.9146879999998</v>
      </c>
      <c r="BD67">
        <v>24.08</v>
      </c>
      <c r="BE67">
        <v>7.63</v>
      </c>
      <c r="BF67">
        <v>1.1499999999999999</v>
      </c>
      <c r="BG67">
        <v>4.07</v>
      </c>
      <c r="BH67">
        <v>5.81</v>
      </c>
      <c r="BI67">
        <v>4.78</v>
      </c>
      <c r="BJ67">
        <v>3.11</v>
      </c>
      <c r="BK67">
        <v>4.37</v>
      </c>
      <c r="BL67">
        <v>1.1599999999999999</v>
      </c>
      <c r="BM67">
        <v>0</v>
      </c>
      <c r="BN67">
        <v>0</v>
      </c>
      <c r="BO67">
        <v>14.66</v>
      </c>
      <c r="BP67">
        <v>3.98</v>
      </c>
      <c r="BQ67">
        <v>4.42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80.759999999999991</v>
      </c>
    </row>
    <row r="68" spans="1:75">
      <c r="A68" t="s">
        <v>110</v>
      </c>
      <c r="B68">
        <v>0</v>
      </c>
      <c r="C68">
        <v>33.075000000000003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45</v>
      </c>
      <c r="N68">
        <v>118.125</v>
      </c>
      <c r="O68">
        <v>123.66562500000001</v>
      </c>
      <c r="P68">
        <v>114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346.5</v>
      </c>
      <c r="V68">
        <v>20.731850000000001</v>
      </c>
      <c r="W68">
        <v>147.515625</v>
      </c>
      <c r="X68">
        <v>0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39.088799999999999</v>
      </c>
      <c r="AH68">
        <v>152.94049999999999</v>
      </c>
      <c r="AI68">
        <v>15.276</v>
      </c>
      <c r="AJ68">
        <v>0</v>
      </c>
      <c r="AK68">
        <v>50.5062</v>
      </c>
      <c r="AL68">
        <v>79.364599999999996</v>
      </c>
      <c r="AM68">
        <v>15.836040000000001</v>
      </c>
      <c r="AN68">
        <v>0.89910999999999996</v>
      </c>
      <c r="AO68">
        <v>23.52</v>
      </c>
      <c r="AP68">
        <v>9.4794</v>
      </c>
      <c r="AQ68">
        <v>14.805</v>
      </c>
      <c r="AR68">
        <v>29.5944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80.759999999999991</v>
      </c>
      <c r="BA68">
        <f t="shared" ref="BA68:BA98" si="4">SUM(B68:AZ68)</f>
        <v>2791.9146879999998</v>
      </c>
      <c r="BD68">
        <v>24.08</v>
      </c>
      <c r="BE68">
        <v>7.63</v>
      </c>
      <c r="BF68">
        <v>1.1499999999999999</v>
      </c>
      <c r="BG68">
        <v>4.07</v>
      </c>
      <c r="BH68">
        <v>5.81</v>
      </c>
      <c r="BI68">
        <v>4.78</v>
      </c>
      <c r="BJ68">
        <v>3.11</v>
      </c>
      <c r="BK68">
        <v>4.37</v>
      </c>
      <c r="BL68">
        <v>1.1599999999999999</v>
      </c>
      <c r="BM68">
        <v>0</v>
      </c>
      <c r="BN68">
        <v>0</v>
      </c>
      <c r="BO68">
        <v>14.66</v>
      </c>
      <c r="BP68">
        <v>3.98</v>
      </c>
      <c r="BQ68">
        <v>4.42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80.759999999999991</v>
      </c>
    </row>
    <row r="69" spans="1:75">
      <c r="A69" t="s">
        <v>111</v>
      </c>
      <c r="B69">
        <v>0</v>
      </c>
      <c r="C69">
        <v>33.075000000000003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45</v>
      </c>
      <c r="N69">
        <v>118.125</v>
      </c>
      <c r="O69">
        <v>123.66562500000001</v>
      </c>
      <c r="P69">
        <v>114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346.5</v>
      </c>
      <c r="V69">
        <v>20.731850000000001</v>
      </c>
      <c r="W69">
        <v>147.515625</v>
      </c>
      <c r="X69">
        <v>0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39.088799999999999</v>
      </c>
      <c r="AH69">
        <v>152.94049999999999</v>
      </c>
      <c r="AI69">
        <v>3.1825000000000001</v>
      </c>
      <c r="AJ69">
        <v>0</v>
      </c>
      <c r="AK69">
        <v>50.5062</v>
      </c>
      <c r="AL69">
        <v>79.364599999999996</v>
      </c>
      <c r="AM69">
        <v>15.836040000000001</v>
      </c>
      <c r="AN69">
        <v>0.89910999999999996</v>
      </c>
      <c r="AO69">
        <v>23.52</v>
      </c>
      <c r="AP69">
        <v>9.4794</v>
      </c>
      <c r="AQ69">
        <v>14.805</v>
      </c>
      <c r="AR69">
        <v>29.5944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80.819999999999993</v>
      </c>
      <c r="BA69">
        <f t="shared" si="4"/>
        <v>2779.8811879999998</v>
      </c>
      <c r="BD69">
        <v>24.08</v>
      </c>
      <c r="BE69">
        <v>7.63</v>
      </c>
      <c r="BF69">
        <v>1.1499999999999999</v>
      </c>
      <c r="BG69">
        <v>4.07</v>
      </c>
      <c r="BH69">
        <v>5.81</v>
      </c>
      <c r="BI69">
        <v>4.78</v>
      </c>
      <c r="BJ69">
        <v>3.11</v>
      </c>
      <c r="BK69">
        <v>4.43</v>
      </c>
      <c r="BL69">
        <v>1.1599999999999999</v>
      </c>
      <c r="BM69">
        <v>0</v>
      </c>
      <c r="BN69">
        <v>0</v>
      </c>
      <c r="BO69">
        <v>14.66</v>
      </c>
      <c r="BP69">
        <v>3.98</v>
      </c>
      <c r="BQ69">
        <v>4.42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80.819999999999993</v>
      </c>
    </row>
    <row r="70" spans="1:75">
      <c r="A70" t="s">
        <v>112</v>
      </c>
      <c r="B70">
        <v>0</v>
      </c>
      <c r="C70">
        <v>33.075000000000003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45</v>
      </c>
      <c r="N70">
        <v>118.125</v>
      </c>
      <c r="O70">
        <v>123.66562500000001</v>
      </c>
      <c r="P70">
        <v>114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346.5</v>
      </c>
      <c r="V70">
        <v>20.731850000000001</v>
      </c>
      <c r="W70">
        <v>147.515625</v>
      </c>
      <c r="X70">
        <v>0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39.088799999999999</v>
      </c>
      <c r="AH70">
        <v>152.94049999999999</v>
      </c>
      <c r="AI70">
        <v>3.1825000000000001</v>
      </c>
      <c r="AJ70">
        <v>0</v>
      </c>
      <c r="AK70">
        <v>50.5062</v>
      </c>
      <c r="AL70">
        <v>79.364599999999996</v>
      </c>
      <c r="AM70">
        <v>15.836040000000001</v>
      </c>
      <c r="AN70">
        <v>0.89910999999999996</v>
      </c>
      <c r="AO70">
        <v>23.52</v>
      </c>
      <c r="AP70">
        <v>9.4794</v>
      </c>
      <c r="AQ70">
        <v>14.805</v>
      </c>
      <c r="AR70">
        <v>29.5944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80.819999999999993</v>
      </c>
      <c r="BA70">
        <f t="shared" si="4"/>
        <v>2779.8811879999998</v>
      </c>
      <c r="BD70">
        <v>24.08</v>
      </c>
      <c r="BE70">
        <v>7.63</v>
      </c>
      <c r="BF70">
        <v>1.1499999999999999</v>
      </c>
      <c r="BG70">
        <v>4.07</v>
      </c>
      <c r="BH70">
        <v>5.81</v>
      </c>
      <c r="BI70">
        <v>4.78</v>
      </c>
      <c r="BJ70">
        <v>3.11</v>
      </c>
      <c r="BK70">
        <v>4.43</v>
      </c>
      <c r="BL70">
        <v>1.1599999999999999</v>
      </c>
      <c r="BM70">
        <v>0</v>
      </c>
      <c r="BN70">
        <v>0</v>
      </c>
      <c r="BO70">
        <v>14.66</v>
      </c>
      <c r="BP70">
        <v>3.98</v>
      </c>
      <c r="BQ70">
        <v>4.42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80.819999999999993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63.567999999999998</v>
      </c>
      <c r="J71">
        <v>3.2879999999999998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122.25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346.5</v>
      </c>
      <c r="V71">
        <v>20.731850000000001</v>
      </c>
      <c r="W71">
        <v>147.515625</v>
      </c>
      <c r="X71">
        <v>0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17.748000000000001</v>
      </c>
      <c r="AG71">
        <v>39.088799999999999</v>
      </c>
      <c r="AH71">
        <v>152.94049999999999</v>
      </c>
      <c r="AI71">
        <v>3.1825000000000001</v>
      </c>
      <c r="AJ71">
        <v>0</v>
      </c>
      <c r="AK71">
        <v>50.5062</v>
      </c>
      <c r="AL71">
        <v>79.364599999999996</v>
      </c>
      <c r="AM71">
        <v>15.836040000000001</v>
      </c>
      <c r="AN71">
        <v>0.89910999999999996</v>
      </c>
      <c r="AO71">
        <v>22.931999999999999</v>
      </c>
      <c r="AP71">
        <v>9.4794</v>
      </c>
      <c r="AQ71">
        <v>15.372</v>
      </c>
      <c r="AR71">
        <v>23.541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80.819999999999993</v>
      </c>
      <c r="BA71">
        <f t="shared" si="4"/>
        <v>2788.7387880000001</v>
      </c>
      <c r="BD71">
        <v>24.08</v>
      </c>
      <c r="BE71">
        <v>7.63</v>
      </c>
      <c r="BF71">
        <v>1.1499999999999999</v>
      </c>
      <c r="BG71">
        <v>4.07</v>
      </c>
      <c r="BH71">
        <v>5.81</v>
      </c>
      <c r="BI71">
        <v>4.78</v>
      </c>
      <c r="BJ71">
        <v>3.11</v>
      </c>
      <c r="BK71">
        <v>4.43</v>
      </c>
      <c r="BL71">
        <v>1.1599999999999999</v>
      </c>
      <c r="BM71">
        <v>0</v>
      </c>
      <c r="BN71">
        <v>0</v>
      </c>
      <c r="BO71">
        <v>14.66</v>
      </c>
      <c r="BP71">
        <v>3.98</v>
      </c>
      <c r="BQ71">
        <v>4.42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80.819999999999993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59.183999999999997</v>
      </c>
      <c r="J72">
        <v>3.2879999999999998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122.25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346.5</v>
      </c>
      <c r="V72">
        <v>20.731850000000001</v>
      </c>
      <c r="W72">
        <v>147.515625</v>
      </c>
      <c r="X72">
        <v>0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17.748000000000001</v>
      </c>
      <c r="AG72">
        <v>39.088799999999999</v>
      </c>
      <c r="AH72">
        <v>152.94049999999999</v>
      </c>
      <c r="AI72">
        <v>3.1825000000000001</v>
      </c>
      <c r="AJ72">
        <v>0</v>
      </c>
      <c r="AK72">
        <v>50.5062</v>
      </c>
      <c r="AL72">
        <v>79.364599999999996</v>
      </c>
      <c r="AM72">
        <v>15.836040000000001</v>
      </c>
      <c r="AN72">
        <v>0.89910999999999996</v>
      </c>
      <c r="AO72">
        <v>22.931999999999999</v>
      </c>
      <c r="AP72">
        <v>9.4794</v>
      </c>
      <c r="AQ72">
        <v>16.695</v>
      </c>
      <c r="AR72">
        <v>23.541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4.3840000000000003</v>
      </c>
      <c r="AY72">
        <v>0</v>
      </c>
      <c r="AZ72">
        <f t="shared" si="3"/>
        <v>80.819999999999993</v>
      </c>
      <c r="BA72">
        <f t="shared" si="4"/>
        <v>2790.0617880000004</v>
      </c>
      <c r="BD72">
        <v>24.08</v>
      </c>
      <c r="BE72">
        <v>7.63</v>
      </c>
      <c r="BF72">
        <v>1.1499999999999999</v>
      </c>
      <c r="BG72">
        <v>4.07</v>
      </c>
      <c r="BH72">
        <v>5.81</v>
      </c>
      <c r="BI72">
        <v>4.78</v>
      </c>
      <c r="BJ72">
        <v>3.11</v>
      </c>
      <c r="BK72">
        <v>4.43</v>
      </c>
      <c r="BL72">
        <v>1.1599999999999999</v>
      </c>
      <c r="BM72">
        <v>0</v>
      </c>
      <c r="BN72">
        <v>0</v>
      </c>
      <c r="BO72">
        <v>14.66</v>
      </c>
      <c r="BP72">
        <v>3.98</v>
      </c>
      <c r="BQ72">
        <v>4.42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80.819999999999993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59.183999999999997</v>
      </c>
      <c r="J73">
        <v>3.2879999999999998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122.25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346.5</v>
      </c>
      <c r="V73">
        <v>20.731850000000001</v>
      </c>
      <c r="W73">
        <v>147.515625</v>
      </c>
      <c r="X73">
        <v>0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17.748000000000001</v>
      </c>
      <c r="AG73">
        <v>39.088799999999999</v>
      </c>
      <c r="AH73">
        <v>152.94049999999999</v>
      </c>
      <c r="AI73">
        <v>15.276</v>
      </c>
      <c r="AJ73">
        <v>0</v>
      </c>
      <c r="AK73">
        <v>50.5062</v>
      </c>
      <c r="AL73">
        <v>79.364599999999996</v>
      </c>
      <c r="AM73">
        <v>15.836040000000001</v>
      </c>
      <c r="AN73">
        <v>0.89910999999999996</v>
      </c>
      <c r="AO73">
        <v>22.931999999999999</v>
      </c>
      <c r="AP73">
        <v>9.4794</v>
      </c>
      <c r="AQ73">
        <v>31.122</v>
      </c>
      <c r="AR73">
        <v>23.541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4.3840000000000003</v>
      </c>
      <c r="AY73">
        <v>0</v>
      </c>
      <c r="AZ73">
        <f t="shared" si="3"/>
        <v>80.429999999999993</v>
      </c>
      <c r="BA73">
        <f t="shared" si="4"/>
        <v>2822.7460879999994</v>
      </c>
      <c r="BD73">
        <v>24.08</v>
      </c>
      <c r="BE73">
        <v>7.63</v>
      </c>
      <c r="BF73">
        <v>1.1499999999999999</v>
      </c>
      <c r="BG73">
        <v>4.07</v>
      </c>
      <c r="BH73">
        <v>5.81</v>
      </c>
      <c r="BI73">
        <v>4.78</v>
      </c>
      <c r="BJ73">
        <v>3.11</v>
      </c>
      <c r="BK73">
        <v>4.43</v>
      </c>
      <c r="BL73">
        <v>1.1599999999999999</v>
      </c>
      <c r="BM73">
        <v>0</v>
      </c>
      <c r="BN73">
        <v>0</v>
      </c>
      <c r="BO73">
        <v>14.27</v>
      </c>
      <c r="BP73">
        <v>3.98</v>
      </c>
      <c r="BQ73">
        <v>4.42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80.429999999999993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59.183999999999997</v>
      </c>
      <c r="J74">
        <v>3.2879999999999998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122.25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346.5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17.748000000000001</v>
      </c>
      <c r="AG74">
        <v>39.088799999999999</v>
      </c>
      <c r="AH74">
        <v>152.94049999999999</v>
      </c>
      <c r="AI74">
        <v>15.276</v>
      </c>
      <c r="AJ74">
        <v>0</v>
      </c>
      <c r="AK74">
        <v>50.5062</v>
      </c>
      <c r="AL74">
        <v>79.364599999999996</v>
      </c>
      <c r="AM74">
        <v>15.836040000000001</v>
      </c>
      <c r="AN74">
        <v>0.89910999999999996</v>
      </c>
      <c r="AO74">
        <v>22.931999999999999</v>
      </c>
      <c r="AP74">
        <v>9.4794</v>
      </c>
      <c r="AQ74">
        <v>31.122</v>
      </c>
      <c r="AR74">
        <v>23.541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4.3840000000000003</v>
      </c>
      <c r="AY74">
        <v>0</v>
      </c>
      <c r="AZ74">
        <f t="shared" si="3"/>
        <v>80.429999999999993</v>
      </c>
      <c r="BA74">
        <f t="shared" si="4"/>
        <v>2822.7460879999994</v>
      </c>
      <c r="BD74">
        <v>24.08</v>
      </c>
      <c r="BE74">
        <v>7.63</v>
      </c>
      <c r="BF74">
        <v>1.1499999999999999</v>
      </c>
      <c r="BG74">
        <v>4.07</v>
      </c>
      <c r="BH74">
        <v>5.81</v>
      </c>
      <c r="BI74">
        <v>4.78</v>
      </c>
      <c r="BJ74">
        <v>3.11</v>
      </c>
      <c r="BK74">
        <v>4.43</v>
      </c>
      <c r="BL74">
        <v>1.1599999999999999</v>
      </c>
      <c r="BM74">
        <v>0</v>
      </c>
      <c r="BN74">
        <v>0</v>
      </c>
      <c r="BO74">
        <v>14.27</v>
      </c>
      <c r="BP74">
        <v>3.98</v>
      </c>
      <c r="BQ74">
        <v>4.42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80.429999999999993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59.183999999999997</v>
      </c>
      <c r="J75">
        <v>3.2879999999999998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122.25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39.088799999999999</v>
      </c>
      <c r="AH75">
        <v>152.94049999999999</v>
      </c>
      <c r="AI75">
        <v>15.276</v>
      </c>
      <c r="AJ75">
        <v>0</v>
      </c>
      <c r="AK75">
        <v>50.5062</v>
      </c>
      <c r="AL75">
        <v>79.364599999999996</v>
      </c>
      <c r="AM75">
        <v>15.836040000000001</v>
      </c>
      <c r="AN75">
        <v>0.89910999999999996</v>
      </c>
      <c r="AO75">
        <v>22.931999999999999</v>
      </c>
      <c r="AP75">
        <v>9.4794</v>
      </c>
      <c r="AQ75">
        <v>44.414999999999999</v>
      </c>
      <c r="AR75">
        <v>29.5944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4.3840000000000003</v>
      </c>
      <c r="AY75">
        <v>0</v>
      </c>
      <c r="AZ75">
        <f t="shared" si="3"/>
        <v>81.100000000000009</v>
      </c>
      <c r="BA75">
        <f t="shared" si="4"/>
        <v>2845.2374879999993</v>
      </c>
      <c r="BD75">
        <v>25.2</v>
      </c>
      <c r="BE75">
        <v>7.44</v>
      </c>
      <c r="BF75">
        <v>1.18</v>
      </c>
      <c r="BG75">
        <v>3.96</v>
      </c>
      <c r="BH75">
        <v>5.82</v>
      </c>
      <c r="BI75">
        <v>4.6900000000000004</v>
      </c>
      <c r="BJ75">
        <v>3.21</v>
      </c>
      <c r="BK75">
        <v>4.43</v>
      </c>
      <c r="BL75">
        <v>1.1100000000000001</v>
      </c>
      <c r="BM75">
        <v>0</v>
      </c>
      <c r="BN75">
        <v>0</v>
      </c>
      <c r="BO75">
        <v>14.3</v>
      </c>
      <c r="BP75">
        <v>3.89</v>
      </c>
      <c r="BQ75">
        <v>4.29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81.100000000000009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59.183999999999997</v>
      </c>
      <c r="J76">
        <v>3.2879999999999998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122.25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39.088799999999999</v>
      </c>
      <c r="AH76">
        <v>152.94049999999999</v>
      </c>
      <c r="AI76">
        <v>15.276</v>
      </c>
      <c r="AJ76">
        <v>0</v>
      </c>
      <c r="AK76">
        <v>50.5062</v>
      </c>
      <c r="AL76">
        <v>79.364599999999996</v>
      </c>
      <c r="AM76">
        <v>15.836040000000001</v>
      </c>
      <c r="AN76">
        <v>0.89910999999999996</v>
      </c>
      <c r="AO76">
        <v>22.931999999999999</v>
      </c>
      <c r="AP76">
        <v>9.4794</v>
      </c>
      <c r="AQ76">
        <v>48.573</v>
      </c>
      <c r="AR76">
        <v>29.5944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4.3840000000000003</v>
      </c>
      <c r="AY76">
        <v>0</v>
      </c>
      <c r="AZ76">
        <f t="shared" si="3"/>
        <v>81.100000000000009</v>
      </c>
      <c r="BA76">
        <f t="shared" si="4"/>
        <v>2849.3954879999992</v>
      </c>
      <c r="BD76">
        <v>25.2</v>
      </c>
      <c r="BE76">
        <v>7.44</v>
      </c>
      <c r="BF76">
        <v>1.18</v>
      </c>
      <c r="BG76">
        <v>3.96</v>
      </c>
      <c r="BH76">
        <v>5.82</v>
      </c>
      <c r="BI76">
        <v>4.6900000000000004</v>
      </c>
      <c r="BJ76">
        <v>3.21</v>
      </c>
      <c r="BK76">
        <v>4.43</v>
      </c>
      <c r="BL76">
        <v>1.1100000000000001</v>
      </c>
      <c r="BM76">
        <v>0</v>
      </c>
      <c r="BN76">
        <v>0</v>
      </c>
      <c r="BO76">
        <v>14.3</v>
      </c>
      <c r="BP76">
        <v>3.89</v>
      </c>
      <c r="BQ76">
        <v>4.29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81.100000000000009</v>
      </c>
    </row>
    <row r="77" spans="1:75">
      <c r="A77" t="s">
        <v>119</v>
      </c>
      <c r="B77">
        <v>0</v>
      </c>
      <c r="C77">
        <v>33.075000000000003</v>
      </c>
      <c r="D77">
        <v>8.4</v>
      </c>
      <c r="E77">
        <v>0</v>
      </c>
      <c r="F77">
        <v>53.213999999999999</v>
      </c>
      <c r="G77">
        <v>16.29</v>
      </c>
      <c r="H77">
        <v>0</v>
      </c>
      <c r="I77">
        <v>59.183999999999997</v>
      </c>
      <c r="J77">
        <v>3.2879999999999998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122.25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337.5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39.088799999999999</v>
      </c>
      <c r="AH77">
        <v>152.94049999999999</v>
      </c>
      <c r="AI77">
        <v>15.276</v>
      </c>
      <c r="AJ77">
        <v>0</v>
      </c>
      <c r="AK77">
        <v>50.5062</v>
      </c>
      <c r="AL77">
        <v>79.364599999999996</v>
      </c>
      <c r="AM77">
        <v>15.836040000000001</v>
      </c>
      <c r="AN77">
        <v>0.89910999999999996</v>
      </c>
      <c r="AO77">
        <v>22.931999999999999</v>
      </c>
      <c r="AP77">
        <v>9.4794</v>
      </c>
      <c r="AQ77">
        <v>48.573</v>
      </c>
      <c r="AR77">
        <v>29.5944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4.3840000000000003</v>
      </c>
      <c r="AY77">
        <v>0</v>
      </c>
      <c r="AZ77">
        <f t="shared" si="3"/>
        <v>81.100000000000009</v>
      </c>
      <c r="BA77">
        <f t="shared" si="4"/>
        <v>2836.8704879999996</v>
      </c>
      <c r="BD77">
        <v>25.2</v>
      </c>
      <c r="BE77">
        <v>7.44</v>
      </c>
      <c r="BF77">
        <v>1.18</v>
      </c>
      <c r="BG77">
        <v>3.96</v>
      </c>
      <c r="BH77">
        <v>5.82</v>
      </c>
      <c r="BI77">
        <v>4.6900000000000004</v>
      </c>
      <c r="BJ77">
        <v>3.21</v>
      </c>
      <c r="BK77">
        <v>4.43</v>
      </c>
      <c r="BL77">
        <v>1.1100000000000001</v>
      </c>
      <c r="BM77">
        <v>0</v>
      </c>
      <c r="BN77">
        <v>0</v>
      </c>
      <c r="BO77">
        <v>14.3</v>
      </c>
      <c r="BP77">
        <v>3.89</v>
      </c>
      <c r="BQ77">
        <v>4.29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81.100000000000009</v>
      </c>
    </row>
    <row r="78" spans="1:75">
      <c r="A78" t="s">
        <v>120</v>
      </c>
      <c r="B78">
        <v>0</v>
      </c>
      <c r="C78">
        <v>33.075000000000003</v>
      </c>
      <c r="D78">
        <v>8.4</v>
      </c>
      <c r="E78">
        <v>0</v>
      </c>
      <c r="F78">
        <v>53.213999999999999</v>
      </c>
      <c r="G78">
        <v>16.29</v>
      </c>
      <c r="H78">
        <v>0</v>
      </c>
      <c r="I78">
        <v>59.183999999999997</v>
      </c>
      <c r="J78">
        <v>3.2879999999999998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122.25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343.125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39.088799999999999</v>
      </c>
      <c r="AH78">
        <v>152.94049999999999</v>
      </c>
      <c r="AI78">
        <v>19.094999999999999</v>
      </c>
      <c r="AJ78">
        <v>0</v>
      </c>
      <c r="AK78">
        <v>50.5062</v>
      </c>
      <c r="AL78">
        <v>79.364599999999996</v>
      </c>
      <c r="AM78">
        <v>15.836040000000001</v>
      </c>
      <c r="AN78">
        <v>0.89910999999999996</v>
      </c>
      <c r="AO78">
        <v>22.931999999999999</v>
      </c>
      <c r="AP78">
        <v>9.4794</v>
      </c>
      <c r="AQ78">
        <v>60.920999999999999</v>
      </c>
      <c r="AR78">
        <v>29.5944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4.3840000000000003</v>
      </c>
      <c r="AY78">
        <v>0</v>
      </c>
      <c r="AZ78">
        <f t="shared" si="3"/>
        <v>81.100000000000009</v>
      </c>
      <c r="BA78">
        <f t="shared" si="4"/>
        <v>2858.6624879999995</v>
      </c>
      <c r="BD78">
        <v>25.2</v>
      </c>
      <c r="BE78">
        <v>7.44</v>
      </c>
      <c r="BF78">
        <v>1.18</v>
      </c>
      <c r="BG78">
        <v>3.96</v>
      </c>
      <c r="BH78">
        <v>5.82</v>
      </c>
      <c r="BI78">
        <v>4.6900000000000004</v>
      </c>
      <c r="BJ78">
        <v>3.21</v>
      </c>
      <c r="BK78">
        <v>4.43</v>
      </c>
      <c r="BL78">
        <v>1.1100000000000001</v>
      </c>
      <c r="BM78">
        <v>0</v>
      </c>
      <c r="BN78">
        <v>0</v>
      </c>
      <c r="BO78">
        <v>14.3</v>
      </c>
      <c r="BP78">
        <v>3.89</v>
      </c>
      <c r="BQ78">
        <v>4.29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81.100000000000009</v>
      </c>
    </row>
    <row r="79" spans="1:75">
      <c r="A79" t="s">
        <v>121</v>
      </c>
      <c r="B79">
        <v>0</v>
      </c>
      <c r="C79">
        <v>33.075000000000003</v>
      </c>
      <c r="D79">
        <v>8.4</v>
      </c>
      <c r="E79">
        <v>0</v>
      </c>
      <c r="F79">
        <v>53.213999999999999</v>
      </c>
      <c r="G79">
        <v>16.29</v>
      </c>
      <c r="H79">
        <v>0</v>
      </c>
      <c r="I79">
        <v>59.183999999999997</v>
      </c>
      <c r="J79">
        <v>3.2879999999999998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122.25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346.5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39.088799999999999</v>
      </c>
      <c r="AH79">
        <v>154.69245000000001</v>
      </c>
      <c r="AI79">
        <v>22.914000000000001</v>
      </c>
      <c r="AJ79">
        <v>0</v>
      </c>
      <c r="AK79">
        <v>50.5062</v>
      </c>
      <c r="AL79">
        <v>83.664000000000001</v>
      </c>
      <c r="AM79">
        <v>15.836040000000001</v>
      </c>
      <c r="AN79">
        <v>0.89910999999999996</v>
      </c>
      <c r="AO79">
        <v>22.931999999999999</v>
      </c>
      <c r="AP79">
        <v>9.4794</v>
      </c>
      <c r="AQ79">
        <v>62.244</v>
      </c>
      <c r="AR79">
        <v>29.5944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4.3840000000000003</v>
      </c>
      <c r="AY79">
        <v>0</v>
      </c>
      <c r="AZ79">
        <f t="shared" si="3"/>
        <v>81.100000000000009</v>
      </c>
      <c r="BA79">
        <f t="shared" si="4"/>
        <v>2900.5441540000002</v>
      </c>
      <c r="BD79">
        <v>25.2</v>
      </c>
      <c r="BE79">
        <v>7.44</v>
      </c>
      <c r="BF79">
        <v>1.18</v>
      </c>
      <c r="BG79">
        <v>3.96</v>
      </c>
      <c r="BH79">
        <v>5.82</v>
      </c>
      <c r="BI79">
        <v>4.6900000000000004</v>
      </c>
      <c r="BJ79">
        <v>3.21</v>
      </c>
      <c r="BK79">
        <v>4.43</v>
      </c>
      <c r="BL79">
        <v>1.1100000000000001</v>
      </c>
      <c r="BM79">
        <v>0</v>
      </c>
      <c r="BN79">
        <v>0</v>
      </c>
      <c r="BO79">
        <v>14.3</v>
      </c>
      <c r="BP79">
        <v>3.89</v>
      </c>
      <c r="BQ79">
        <v>4.29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81.100000000000009</v>
      </c>
    </row>
    <row r="80" spans="1:75">
      <c r="A80" t="s">
        <v>122</v>
      </c>
      <c r="B80">
        <v>0</v>
      </c>
      <c r="C80">
        <v>33.075000000000003</v>
      </c>
      <c r="D80">
        <v>8.4</v>
      </c>
      <c r="E80">
        <v>0</v>
      </c>
      <c r="F80">
        <v>53.213999999999999</v>
      </c>
      <c r="G80">
        <v>16.29</v>
      </c>
      <c r="H80">
        <v>0</v>
      </c>
      <c r="I80">
        <v>59.183999999999997</v>
      </c>
      <c r="J80">
        <v>3.2879999999999998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122.25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346.5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39.088799999999999</v>
      </c>
      <c r="AH80">
        <v>154.69245000000001</v>
      </c>
      <c r="AI80">
        <v>66.195999999999998</v>
      </c>
      <c r="AJ80">
        <v>0</v>
      </c>
      <c r="AK80">
        <v>50.5062</v>
      </c>
      <c r="AL80">
        <v>83.664000000000001</v>
      </c>
      <c r="AM80">
        <v>15.836040000000001</v>
      </c>
      <c r="AN80">
        <v>0.89910999999999996</v>
      </c>
      <c r="AO80">
        <v>22.931999999999999</v>
      </c>
      <c r="AP80">
        <v>9.4794</v>
      </c>
      <c r="AQ80">
        <v>62.244</v>
      </c>
      <c r="AR80">
        <v>29.5944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4.3840000000000003</v>
      </c>
      <c r="AY80">
        <v>0</v>
      </c>
      <c r="AZ80">
        <f t="shared" si="3"/>
        <v>81.100000000000009</v>
      </c>
      <c r="BA80">
        <f t="shared" si="4"/>
        <v>2943.8261539999999</v>
      </c>
      <c r="BD80">
        <v>25.2</v>
      </c>
      <c r="BE80">
        <v>7.44</v>
      </c>
      <c r="BF80">
        <v>1.18</v>
      </c>
      <c r="BG80">
        <v>3.96</v>
      </c>
      <c r="BH80">
        <v>5.82</v>
      </c>
      <c r="BI80">
        <v>4.6900000000000004</v>
      </c>
      <c r="BJ80">
        <v>3.21</v>
      </c>
      <c r="BK80">
        <v>4.43</v>
      </c>
      <c r="BL80">
        <v>1.1100000000000001</v>
      </c>
      <c r="BM80">
        <v>0</v>
      </c>
      <c r="BN80">
        <v>0</v>
      </c>
      <c r="BO80">
        <v>14.3</v>
      </c>
      <c r="BP80">
        <v>3.89</v>
      </c>
      <c r="BQ80">
        <v>4.29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81.100000000000009</v>
      </c>
    </row>
    <row r="81" spans="1:75">
      <c r="A81" t="s">
        <v>123</v>
      </c>
      <c r="B81">
        <v>0</v>
      </c>
      <c r="C81">
        <v>33.075000000000003</v>
      </c>
      <c r="D81">
        <v>7.35</v>
      </c>
      <c r="E81">
        <v>0</v>
      </c>
      <c r="F81">
        <v>53.213999999999999</v>
      </c>
      <c r="G81">
        <v>16.29</v>
      </c>
      <c r="H81">
        <v>0</v>
      </c>
      <c r="I81">
        <v>59.183999999999997</v>
      </c>
      <c r="J81">
        <v>3.2879999999999998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122.25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346.5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39.088799999999999</v>
      </c>
      <c r="AH81">
        <v>154.69245000000001</v>
      </c>
      <c r="AI81">
        <v>66.195999999999998</v>
      </c>
      <c r="AJ81">
        <v>0</v>
      </c>
      <c r="AK81">
        <v>50.5062</v>
      </c>
      <c r="AL81">
        <v>83.664000000000001</v>
      </c>
      <c r="AM81">
        <v>15.836040000000001</v>
      </c>
      <c r="AN81">
        <v>0.89910999999999996</v>
      </c>
      <c r="AO81">
        <v>21.756</v>
      </c>
      <c r="AP81">
        <v>9.4794</v>
      </c>
      <c r="AQ81">
        <v>62.244</v>
      </c>
      <c r="AR81">
        <v>29.5944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4.3840000000000003</v>
      </c>
      <c r="AY81">
        <v>0</v>
      </c>
      <c r="AZ81">
        <f t="shared" si="3"/>
        <v>81.100000000000009</v>
      </c>
      <c r="BA81">
        <f t="shared" si="4"/>
        <v>2941.6001539999997</v>
      </c>
      <c r="BD81">
        <v>25.2</v>
      </c>
      <c r="BE81">
        <v>7.44</v>
      </c>
      <c r="BF81">
        <v>1.18</v>
      </c>
      <c r="BG81">
        <v>3.96</v>
      </c>
      <c r="BH81">
        <v>5.82</v>
      </c>
      <c r="BI81">
        <v>4.6900000000000004</v>
      </c>
      <c r="BJ81">
        <v>3.21</v>
      </c>
      <c r="BK81">
        <v>4.43</v>
      </c>
      <c r="BL81">
        <v>1.1100000000000001</v>
      </c>
      <c r="BM81">
        <v>0</v>
      </c>
      <c r="BN81">
        <v>0</v>
      </c>
      <c r="BO81">
        <v>14.3</v>
      </c>
      <c r="BP81">
        <v>3.89</v>
      </c>
      <c r="BQ81">
        <v>4.29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81.100000000000009</v>
      </c>
    </row>
    <row r="82" spans="1:75">
      <c r="A82" t="s">
        <v>124</v>
      </c>
      <c r="B82">
        <v>0</v>
      </c>
      <c r="C82">
        <v>33.075000000000003</v>
      </c>
      <c r="D82">
        <v>7.35</v>
      </c>
      <c r="E82">
        <v>0</v>
      </c>
      <c r="F82">
        <v>53.213999999999999</v>
      </c>
      <c r="G82">
        <v>16.29</v>
      </c>
      <c r="H82">
        <v>0</v>
      </c>
      <c r="I82">
        <v>59.183999999999997</v>
      </c>
      <c r="J82">
        <v>3.2879999999999998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122.25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346.5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39.088799999999999</v>
      </c>
      <c r="AH82">
        <v>154.69245000000001</v>
      </c>
      <c r="AI82">
        <v>66.195999999999998</v>
      </c>
      <c r="AJ82">
        <v>0</v>
      </c>
      <c r="AK82">
        <v>50.5062</v>
      </c>
      <c r="AL82">
        <v>83.664000000000001</v>
      </c>
      <c r="AM82">
        <v>15.836040000000001</v>
      </c>
      <c r="AN82">
        <v>0.89910999999999996</v>
      </c>
      <c r="AO82">
        <v>21.756</v>
      </c>
      <c r="AP82">
        <v>9.4794</v>
      </c>
      <c r="AQ82">
        <v>62.244</v>
      </c>
      <c r="AR82">
        <v>29.5944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4.3840000000000003</v>
      </c>
      <c r="AY82">
        <v>0</v>
      </c>
      <c r="AZ82">
        <f t="shared" si="3"/>
        <v>81.100000000000009</v>
      </c>
      <c r="BA82">
        <f t="shared" si="4"/>
        <v>2941.6001539999997</v>
      </c>
      <c r="BD82">
        <v>25.2</v>
      </c>
      <c r="BE82">
        <v>7.44</v>
      </c>
      <c r="BF82">
        <v>1.18</v>
      </c>
      <c r="BG82">
        <v>3.96</v>
      </c>
      <c r="BH82">
        <v>5.82</v>
      </c>
      <c r="BI82">
        <v>4.6900000000000004</v>
      </c>
      <c r="BJ82">
        <v>3.21</v>
      </c>
      <c r="BK82">
        <v>4.43</v>
      </c>
      <c r="BL82">
        <v>1.1100000000000001</v>
      </c>
      <c r="BM82">
        <v>0</v>
      </c>
      <c r="BN82">
        <v>0</v>
      </c>
      <c r="BO82">
        <v>14.3</v>
      </c>
      <c r="BP82">
        <v>3.89</v>
      </c>
      <c r="BQ82">
        <v>4.29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81.100000000000009</v>
      </c>
    </row>
    <row r="83" spans="1:75">
      <c r="A83" t="s">
        <v>125</v>
      </c>
      <c r="B83">
        <v>0</v>
      </c>
      <c r="C83">
        <v>33.075000000000003</v>
      </c>
      <c r="D83">
        <v>7.35</v>
      </c>
      <c r="E83">
        <v>0</v>
      </c>
      <c r="F83">
        <v>69.504000000000005</v>
      </c>
      <c r="G83">
        <v>0</v>
      </c>
      <c r="H83">
        <v>0</v>
      </c>
      <c r="I83">
        <v>59.183999999999997</v>
      </c>
      <c r="J83">
        <v>3.2879999999999998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122.25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346.5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39.088799999999999</v>
      </c>
      <c r="AH83">
        <v>154.69245000000001</v>
      </c>
      <c r="AI83">
        <v>66.195999999999998</v>
      </c>
      <c r="AJ83">
        <v>0</v>
      </c>
      <c r="AK83">
        <v>50.5062</v>
      </c>
      <c r="AL83">
        <v>83.664000000000001</v>
      </c>
      <c r="AM83">
        <v>15.836040000000001</v>
      </c>
      <c r="AN83">
        <v>0.89910999999999996</v>
      </c>
      <c r="AO83">
        <v>21.756</v>
      </c>
      <c r="AP83">
        <v>9.4794</v>
      </c>
      <c r="AQ83">
        <v>62.244</v>
      </c>
      <c r="AR83">
        <v>29.5944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4.3840000000000003</v>
      </c>
      <c r="AY83">
        <v>0</v>
      </c>
      <c r="AZ83">
        <f t="shared" si="3"/>
        <v>81.100000000000009</v>
      </c>
      <c r="BA83">
        <f t="shared" si="4"/>
        <v>2941.6001539999997</v>
      </c>
      <c r="BD83">
        <v>25.2</v>
      </c>
      <c r="BE83">
        <v>7.44</v>
      </c>
      <c r="BF83">
        <v>1.18</v>
      </c>
      <c r="BG83">
        <v>3.96</v>
      </c>
      <c r="BH83">
        <v>5.82</v>
      </c>
      <c r="BI83">
        <v>4.6900000000000004</v>
      </c>
      <c r="BJ83">
        <v>3.21</v>
      </c>
      <c r="BK83">
        <v>4.43</v>
      </c>
      <c r="BL83">
        <v>1.1100000000000001</v>
      </c>
      <c r="BM83">
        <v>0</v>
      </c>
      <c r="BN83">
        <v>0</v>
      </c>
      <c r="BO83">
        <v>14.3</v>
      </c>
      <c r="BP83">
        <v>3.89</v>
      </c>
      <c r="BQ83">
        <v>4.29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81.100000000000009</v>
      </c>
    </row>
    <row r="84" spans="1:75">
      <c r="A84" t="s">
        <v>126</v>
      </c>
      <c r="B84">
        <v>0</v>
      </c>
      <c r="C84">
        <v>33.075000000000003</v>
      </c>
      <c r="D84">
        <v>7.35</v>
      </c>
      <c r="E84">
        <v>0</v>
      </c>
      <c r="F84">
        <v>69.504000000000005</v>
      </c>
      <c r="G84">
        <v>0</v>
      </c>
      <c r="H84">
        <v>0</v>
      </c>
      <c r="I84">
        <v>59.183999999999997</v>
      </c>
      <c r="J84">
        <v>3.2879999999999998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122.25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346.5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39.088799999999999</v>
      </c>
      <c r="AH84">
        <v>154.69245000000001</v>
      </c>
      <c r="AI84">
        <v>66.195999999999998</v>
      </c>
      <c r="AJ84">
        <v>0</v>
      </c>
      <c r="AK84">
        <v>50.5062</v>
      </c>
      <c r="AL84">
        <v>83.664000000000001</v>
      </c>
      <c r="AM84">
        <v>15.836040000000001</v>
      </c>
      <c r="AN84">
        <v>0.89910999999999996</v>
      </c>
      <c r="AO84">
        <v>21.756</v>
      </c>
      <c r="AP84">
        <v>9.4794</v>
      </c>
      <c r="AQ84">
        <v>62.244</v>
      </c>
      <c r="AR84">
        <v>29.5944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4.3840000000000003</v>
      </c>
      <c r="AY84">
        <v>0</v>
      </c>
      <c r="AZ84">
        <f t="shared" si="3"/>
        <v>81.100000000000009</v>
      </c>
      <c r="BA84">
        <f t="shared" si="4"/>
        <v>2941.6001539999997</v>
      </c>
      <c r="BD84">
        <v>25.2</v>
      </c>
      <c r="BE84">
        <v>7.44</v>
      </c>
      <c r="BF84">
        <v>1.18</v>
      </c>
      <c r="BG84">
        <v>3.96</v>
      </c>
      <c r="BH84">
        <v>5.82</v>
      </c>
      <c r="BI84">
        <v>4.6900000000000004</v>
      </c>
      <c r="BJ84">
        <v>3.21</v>
      </c>
      <c r="BK84">
        <v>4.43</v>
      </c>
      <c r="BL84">
        <v>1.1100000000000001</v>
      </c>
      <c r="BM84">
        <v>0</v>
      </c>
      <c r="BN84">
        <v>0</v>
      </c>
      <c r="BO84">
        <v>14.3</v>
      </c>
      <c r="BP84">
        <v>3.89</v>
      </c>
      <c r="BQ84">
        <v>4.29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81.100000000000009</v>
      </c>
    </row>
    <row r="85" spans="1:75">
      <c r="A85" t="s">
        <v>127</v>
      </c>
      <c r="B85">
        <v>0</v>
      </c>
      <c r="C85">
        <v>33.075000000000003</v>
      </c>
      <c r="D85">
        <v>7.35</v>
      </c>
      <c r="E85">
        <v>0</v>
      </c>
      <c r="F85">
        <v>69.504000000000005</v>
      </c>
      <c r="G85">
        <v>0</v>
      </c>
      <c r="H85">
        <v>0</v>
      </c>
      <c r="I85">
        <v>59.183999999999997</v>
      </c>
      <c r="J85">
        <v>3.2879999999999998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122.25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346.5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39.088799999999999</v>
      </c>
      <c r="AH85">
        <v>154.69245000000001</v>
      </c>
      <c r="AI85">
        <v>66.195999999999998</v>
      </c>
      <c r="AJ85">
        <v>0</v>
      </c>
      <c r="AK85">
        <v>50.5062</v>
      </c>
      <c r="AL85">
        <v>83.664000000000001</v>
      </c>
      <c r="AM85">
        <v>15.836040000000001</v>
      </c>
      <c r="AN85">
        <v>0.89910999999999996</v>
      </c>
      <c r="AO85">
        <v>21.756</v>
      </c>
      <c r="AP85">
        <v>9.4794</v>
      </c>
      <c r="AQ85">
        <v>62.244</v>
      </c>
      <c r="AR85">
        <v>29.5944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4.3840000000000003</v>
      </c>
      <c r="AY85">
        <v>0</v>
      </c>
      <c r="AZ85">
        <f t="shared" si="3"/>
        <v>81.08</v>
      </c>
      <c r="BA85">
        <f t="shared" si="4"/>
        <v>2941.5801539999998</v>
      </c>
      <c r="BD85">
        <v>25.2</v>
      </c>
      <c r="BE85">
        <v>7.44</v>
      </c>
      <c r="BF85">
        <v>1.1599999999999999</v>
      </c>
      <c r="BG85">
        <v>3.96</v>
      </c>
      <c r="BH85">
        <v>5.82</v>
      </c>
      <c r="BI85">
        <v>4.6900000000000004</v>
      </c>
      <c r="BJ85">
        <v>3.21</v>
      </c>
      <c r="BK85">
        <v>4.43</v>
      </c>
      <c r="BL85">
        <v>1.1100000000000001</v>
      </c>
      <c r="BM85">
        <v>0</v>
      </c>
      <c r="BN85">
        <v>0</v>
      </c>
      <c r="BO85">
        <v>14.3</v>
      </c>
      <c r="BP85">
        <v>3.89</v>
      </c>
      <c r="BQ85">
        <v>4.29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81.08</v>
      </c>
    </row>
    <row r="86" spans="1:75">
      <c r="A86" t="s">
        <v>128</v>
      </c>
      <c r="B86">
        <v>0</v>
      </c>
      <c r="C86">
        <v>28.875</v>
      </c>
      <c r="D86">
        <v>7.35</v>
      </c>
      <c r="E86">
        <v>0</v>
      </c>
      <c r="F86">
        <v>69.504000000000005</v>
      </c>
      <c r="G86">
        <v>0</v>
      </c>
      <c r="H86">
        <v>0</v>
      </c>
      <c r="I86">
        <v>59.183999999999997</v>
      </c>
      <c r="J86">
        <v>3.2879999999999998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122.25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346.5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39.088799999999999</v>
      </c>
      <c r="AH86">
        <v>154.69245000000001</v>
      </c>
      <c r="AI86">
        <v>22.914000000000001</v>
      </c>
      <c r="AJ86">
        <v>0</v>
      </c>
      <c r="AK86">
        <v>50.5062</v>
      </c>
      <c r="AL86">
        <v>83.664000000000001</v>
      </c>
      <c r="AM86">
        <v>15.836040000000001</v>
      </c>
      <c r="AN86">
        <v>0.89910999999999996</v>
      </c>
      <c r="AO86">
        <v>21.756</v>
      </c>
      <c r="AP86">
        <v>9.4794</v>
      </c>
      <c r="AQ86">
        <v>62.244</v>
      </c>
      <c r="AR86">
        <v>29.5944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4.3840000000000003</v>
      </c>
      <c r="AY86">
        <v>0</v>
      </c>
      <c r="AZ86">
        <f t="shared" si="3"/>
        <v>81.08</v>
      </c>
      <c r="BA86">
        <f t="shared" si="4"/>
        <v>2894.0981540000002</v>
      </c>
      <c r="BD86">
        <v>25.2</v>
      </c>
      <c r="BE86">
        <v>7.44</v>
      </c>
      <c r="BF86">
        <v>1.1599999999999999</v>
      </c>
      <c r="BG86">
        <v>3.96</v>
      </c>
      <c r="BH86">
        <v>5.82</v>
      </c>
      <c r="BI86">
        <v>4.6900000000000004</v>
      </c>
      <c r="BJ86">
        <v>3.21</v>
      </c>
      <c r="BK86">
        <v>4.43</v>
      </c>
      <c r="BL86">
        <v>1.1100000000000001</v>
      </c>
      <c r="BM86">
        <v>0</v>
      </c>
      <c r="BN86">
        <v>0</v>
      </c>
      <c r="BO86">
        <v>14.3</v>
      </c>
      <c r="BP86">
        <v>3.89</v>
      </c>
      <c r="BQ86">
        <v>4.29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81.08</v>
      </c>
    </row>
    <row r="87" spans="1:75">
      <c r="A87" t="s">
        <v>129</v>
      </c>
      <c r="B87">
        <v>0</v>
      </c>
      <c r="C87">
        <v>0</v>
      </c>
      <c r="D87">
        <v>8.4</v>
      </c>
      <c r="E87">
        <v>0</v>
      </c>
      <c r="F87">
        <v>69.504000000000005</v>
      </c>
      <c r="G87">
        <v>0</v>
      </c>
      <c r="H87">
        <v>0</v>
      </c>
      <c r="I87">
        <v>59.183999999999997</v>
      </c>
      <c r="J87">
        <v>3.2879999999999998</v>
      </c>
      <c r="K87">
        <v>215.533728</v>
      </c>
      <c r="L87">
        <v>653.15250000000003</v>
      </c>
      <c r="M87">
        <v>45</v>
      </c>
      <c r="N87">
        <v>118.125</v>
      </c>
      <c r="O87">
        <v>123.66562500000001</v>
      </c>
      <c r="P87">
        <v>122.25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346.5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39.088799999999999</v>
      </c>
      <c r="AH87">
        <v>152.94049999999999</v>
      </c>
      <c r="AI87">
        <v>30.552</v>
      </c>
      <c r="AJ87">
        <v>0</v>
      </c>
      <c r="AK87">
        <v>50.5062</v>
      </c>
      <c r="AL87">
        <v>79.364599999999996</v>
      </c>
      <c r="AM87">
        <v>15.836040000000001</v>
      </c>
      <c r="AN87">
        <v>0.89910999999999996</v>
      </c>
      <c r="AO87">
        <v>21.756</v>
      </c>
      <c r="AP87">
        <v>9.4794</v>
      </c>
      <c r="AQ87">
        <v>62.244</v>
      </c>
      <c r="AR87">
        <v>29.5944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4.3840000000000003</v>
      </c>
      <c r="AY87">
        <v>0</v>
      </c>
      <c r="AZ87">
        <f t="shared" si="3"/>
        <v>81.08</v>
      </c>
      <c r="BA87">
        <f t="shared" si="4"/>
        <v>2855.9742879999999</v>
      </c>
      <c r="BD87">
        <v>25.2</v>
      </c>
      <c r="BE87">
        <v>7.44</v>
      </c>
      <c r="BF87">
        <v>1.1599999999999999</v>
      </c>
      <c r="BG87">
        <v>3.96</v>
      </c>
      <c r="BH87">
        <v>5.82</v>
      </c>
      <c r="BI87">
        <v>4.6900000000000004</v>
      </c>
      <c r="BJ87">
        <v>3.21</v>
      </c>
      <c r="BK87">
        <v>4.43</v>
      </c>
      <c r="BL87">
        <v>1.1100000000000001</v>
      </c>
      <c r="BM87">
        <v>0</v>
      </c>
      <c r="BN87">
        <v>0</v>
      </c>
      <c r="BO87">
        <v>14.3</v>
      </c>
      <c r="BP87">
        <v>3.89</v>
      </c>
      <c r="BQ87">
        <v>4.29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81.08</v>
      </c>
    </row>
    <row r="88" spans="1:75">
      <c r="A88" t="s">
        <v>130</v>
      </c>
      <c r="B88">
        <v>0</v>
      </c>
      <c r="C88">
        <v>0</v>
      </c>
      <c r="D88">
        <v>8.4</v>
      </c>
      <c r="E88">
        <v>0</v>
      </c>
      <c r="F88">
        <v>69.504000000000005</v>
      </c>
      <c r="G88">
        <v>0</v>
      </c>
      <c r="H88">
        <v>0</v>
      </c>
      <c r="I88">
        <v>59.183999999999997</v>
      </c>
      <c r="J88">
        <v>3.2879999999999998</v>
      </c>
      <c r="K88">
        <v>215.533728</v>
      </c>
      <c r="L88">
        <v>653.15250000000003</v>
      </c>
      <c r="M88">
        <v>45</v>
      </c>
      <c r="N88">
        <v>118.125</v>
      </c>
      <c r="O88">
        <v>123.66562500000001</v>
      </c>
      <c r="P88">
        <v>122.25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346.5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39.088799999999999</v>
      </c>
      <c r="AH88">
        <v>152.94049999999999</v>
      </c>
      <c r="AI88">
        <v>30.552</v>
      </c>
      <c r="AJ88">
        <v>0</v>
      </c>
      <c r="AK88">
        <v>50.5062</v>
      </c>
      <c r="AL88">
        <v>79.364599999999996</v>
      </c>
      <c r="AM88">
        <v>15.836040000000001</v>
      </c>
      <c r="AN88">
        <v>0.89910999999999996</v>
      </c>
      <c r="AO88">
        <v>21.756</v>
      </c>
      <c r="AP88">
        <v>9.4794</v>
      </c>
      <c r="AQ88">
        <v>62.244</v>
      </c>
      <c r="AR88">
        <v>29.5944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4.3840000000000003</v>
      </c>
      <c r="AY88">
        <v>0</v>
      </c>
      <c r="AZ88">
        <f t="shared" si="3"/>
        <v>81.08</v>
      </c>
      <c r="BA88">
        <f t="shared" si="4"/>
        <v>2855.9742879999999</v>
      </c>
      <c r="BD88">
        <v>25.2</v>
      </c>
      <c r="BE88">
        <v>7.44</v>
      </c>
      <c r="BF88">
        <v>1.1599999999999999</v>
      </c>
      <c r="BG88">
        <v>3.96</v>
      </c>
      <c r="BH88">
        <v>5.82</v>
      </c>
      <c r="BI88">
        <v>4.6900000000000004</v>
      </c>
      <c r="BJ88">
        <v>3.21</v>
      </c>
      <c r="BK88">
        <v>4.43</v>
      </c>
      <c r="BL88">
        <v>1.1100000000000001</v>
      </c>
      <c r="BM88">
        <v>0</v>
      </c>
      <c r="BN88">
        <v>0</v>
      </c>
      <c r="BO88">
        <v>14.3</v>
      </c>
      <c r="BP88">
        <v>3.89</v>
      </c>
      <c r="BQ88">
        <v>4.29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81.08</v>
      </c>
    </row>
    <row r="89" spans="1:75">
      <c r="A89" t="s">
        <v>131</v>
      </c>
      <c r="B89">
        <v>0</v>
      </c>
      <c r="C89">
        <v>0</v>
      </c>
      <c r="D89">
        <v>8.4</v>
      </c>
      <c r="E89">
        <v>0</v>
      </c>
      <c r="F89">
        <v>69.504000000000005</v>
      </c>
      <c r="G89">
        <v>0</v>
      </c>
      <c r="H89">
        <v>0</v>
      </c>
      <c r="I89">
        <v>59.183999999999997</v>
      </c>
      <c r="J89">
        <v>3.2879999999999998</v>
      </c>
      <c r="K89">
        <v>215.533728</v>
      </c>
      <c r="L89">
        <v>653.15250000000003</v>
      </c>
      <c r="M89">
        <v>45</v>
      </c>
      <c r="N89">
        <v>118.125</v>
      </c>
      <c r="O89">
        <v>123.66562500000001</v>
      </c>
      <c r="P89">
        <v>122.25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346.5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39.088799999999999</v>
      </c>
      <c r="AH89">
        <v>152.94049999999999</v>
      </c>
      <c r="AI89">
        <v>30.552</v>
      </c>
      <c r="AJ89">
        <v>0</v>
      </c>
      <c r="AK89">
        <v>50.5062</v>
      </c>
      <c r="AL89">
        <v>79.364599999999996</v>
      </c>
      <c r="AM89">
        <v>15.836040000000001</v>
      </c>
      <c r="AN89">
        <v>0.89910999999999996</v>
      </c>
      <c r="AO89">
        <v>21.756</v>
      </c>
      <c r="AP89">
        <v>9.4794</v>
      </c>
      <c r="AQ89">
        <v>62.244</v>
      </c>
      <c r="AR89">
        <v>29.5944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4.3840000000000003</v>
      </c>
      <c r="AY89">
        <v>0</v>
      </c>
      <c r="AZ89">
        <f t="shared" si="3"/>
        <v>80.84</v>
      </c>
      <c r="BA89">
        <f t="shared" si="4"/>
        <v>2855.7342880000001</v>
      </c>
      <c r="BD89">
        <v>25.2</v>
      </c>
      <c r="BE89">
        <v>7.44</v>
      </c>
      <c r="BF89">
        <v>1.1599999999999999</v>
      </c>
      <c r="BG89">
        <v>3.96</v>
      </c>
      <c r="BH89">
        <v>5.82</v>
      </c>
      <c r="BI89">
        <v>4.6900000000000004</v>
      </c>
      <c r="BJ89">
        <v>3.21</v>
      </c>
      <c r="BK89">
        <v>4.33</v>
      </c>
      <c r="BL89">
        <v>0.97</v>
      </c>
      <c r="BM89">
        <v>0</v>
      </c>
      <c r="BN89">
        <v>0</v>
      </c>
      <c r="BO89">
        <v>14.3</v>
      </c>
      <c r="BP89">
        <v>3.89</v>
      </c>
      <c r="BQ89">
        <v>4.29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80.84</v>
      </c>
    </row>
    <row r="90" spans="1:75">
      <c r="A90" t="s">
        <v>132</v>
      </c>
      <c r="B90">
        <v>0</v>
      </c>
      <c r="C90">
        <v>0</v>
      </c>
      <c r="D90">
        <v>8.4</v>
      </c>
      <c r="E90">
        <v>0</v>
      </c>
      <c r="F90">
        <v>69.504000000000005</v>
      </c>
      <c r="G90">
        <v>0</v>
      </c>
      <c r="H90">
        <v>0</v>
      </c>
      <c r="I90">
        <v>59.183999999999997</v>
      </c>
      <c r="J90">
        <v>3.2879999999999998</v>
      </c>
      <c r="K90">
        <v>215.533728</v>
      </c>
      <c r="L90">
        <v>653.15250000000003</v>
      </c>
      <c r="M90">
        <v>45</v>
      </c>
      <c r="N90">
        <v>118.125</v>
      </c>
      <c r="O90">
        <v>123.66562500000001</v>
      </c>
      <c r="P90">
        <v>122.25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346.5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39.088799999999999</v>
      </c>
      <c r="AH90">
        <v>152.94049999999999</v>
      </c>
      <c r="AI90">
        <v>30.552</v>
      </c>
      <c r="AJ90">
        <v>0</v>
      </c>
      <c r="AK90">
        <v>50.5062</v>
      </c>
      <c r="AL90">
        <v>79.364599999999996</v>
      </c>
      <c r="AM90">
        <v>15.836040000000001</v>
      </c>
      <c r="AN90">
        <v>0.89910999999999996</v>
      </c>
      <c r="AO90">
        <v>21.756</v>
      </c>
      <c r="AP90">
        <v>9.4794</v>
      </c>
      <c r="AQ90">
        <v>62.244</v>
      </c>
      <c r="AR90">
        <v>29.5944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4.3840000000000003</v>
      </c>
      <c r="AY90">
        <v>0</v>
      </c>
      <c r="AZ90">
        <f t="shared" si="3"/>
        <v>80.84</v>
      </c>
      <c r="BA90">
        <f t="shared" si="4"/>
        <v>2855.7342880000001</v>
      </c>
      <c r="BD90">
        <v>25.2</v>
      </c>
      <c r="BE90">
        <v>7.44</v>
      </c>
      <c r="BF90">
        <v>1.1599999999999999</v>
      </c>
      <c r="BG90">
        <v>3.96</v>
      </c>
      <c r="BH90">
        <v>5.82</v>
      </c>
      <c r="BI90">
        <v>4.6900000000000004</v>
      </c>
      <c r="BJ90">
        <v>3.21</v>
      </c>
      <c r="BK90">
        <v>4.33</v>
      </c>
      <c r="BL90">
        <v>0.97</v>
      </c>
      <c r="BM90">
        <v>0</v>
      </c>
      <c r="BN90">
        <v>0</v>
      </c>
      <c r="BO90">
        <v>14.3</v>
      </c>
      <c r="BP90">
        <v>3.89</v>
      </c>
      <c r="BQ90">
        <v>4.29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80.84</v>
      </c>
    </row>
    <row r="91" spans="1:75">
      <c r="A91" t="s">
        <v>133</v>
      </c>
      <c r="B91">
        <v>0</v>
      </c>
      <c r="C91">
        <v>0</v>
      </c>
      <c r="D91">
        <v>8.4</v>
      </c>
      <c r="E91">
        <v>0</v>
      </c>
      <c r="F91">
        <v>69.504000000000005</v>
      </c>
      <c r="G91">
        <v>0</v>
      </c>
      <c r="H91">
        <v>0</v>
      </c>
      <c r="I91">
        <v>59.183999999999997</v>
      </c>
      <c r="J91">
        <v>3.2879999999999998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122.25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346.5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39.088799999999999</v>
      </c>
      <c r="AH91">
        <v>154.69245000000001</v>
      </c>
      <c r="AI91">
        <v>19.094999999999999</v>
      </c>
      <c r="AJ91">
        <v>0</v>
      </c>
      <c r="AK91">
        <v>50.5062</v>
      </c>
      <c r="AL91">
        <v>83.664000000000001</v>
      </c>
      <c r="AM91">
        <v>15.836040000000001</v>
      </c>
      <c r="AN91">
        <v>0.89910999999999996</v>
      </c>
      <c r="AO91">
        <v>20.873999999999999</v>
      </c>
      <c r="AP91">
        <v>9.4794</v>
      </c>
      <c r="AQ91">
        <v>62.244</v>
      </c>
      <c r="AR91">
        <v>29.5944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4.3840000000000003</v>
      </c>
      <c r="AY91">
        <v>0</v>
      </c>
      <c r="AZ91">
        <f t="shared" si="3"/>
        <v>80.650000000000006</v>
      </c>
      <c r="BA91">
        <f t="shared" si="4"/>
        <v>2861.1421539999997</v>
      </c>
      <c r="BD91">
        <v>24.08</v>
      </c>
      <c r="BE91">
        <v>7.63</v>
      </c>
      <c r="BF91">
        <v>1.1200000000000001</v>
      </c>
      <c r="BG91">
        <v>4.07</v>
      </c>
      <c r="BH91">
        <v>5.81</v>
      </c>
      <c r="BI91">
        <v>4.78</v>
      </c>
      <c r="BJ91">
        <v>3.11</v>
      </c>
      <c r="BK91">
        <v>4.42</v>
      </c>
      <c r="BL91">
        <v>1.03</v>
      </c>
      <c r="BM91">
        <v>0</v>
      </c>
      <c r="BN91">
        <v>0</v>
      </c>
      <c r="BO91">
        <v>14.66</v>
      </c>
      <c r="BP91">
        <v>3.98</v>
      </c>
      <c r="BQ91">
        <v>4.42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80.650000000000006</v>
      </c>
    </row>
    <row r="92" spans="1:75">
      <c r="A92" t="s">
        <v>134</v>
      </c>
      <c r="B92">
        <v>0</v>
      </c>
      <c r="C92">
        <v>0</v>
      </c>
      <c r="D92">
        <v>8.4</v>
      </c>
      <c r="E92">
        <v>0</v>
      </c>
      <c r="F92">
        <v>69.504000000000005</v>
      </c>
      <c r="G92">
        <v>0</v>
      </c>
      <c r="H92">
        <v>0</v>
      </c>
      <c r="I92">
        <v>59.183999999999997</v>
      </c>
      <c r="J92">
        <v>3.2879999999999998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122.25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346.5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39.088799999999999</v>
      </c>
      <c r="AH92">
        <v>154.69245000000001</v>
      </c>
      <c r="AI92">
        <v>19.094999999999999</v>
      </c>
      <c r="AJ92">
        <v>0</v>
      </c>
      <c r="AK92">
        <v>50.5062</v>
      </c>
      <c r="AL92">
        <v>83.664000000000001</v>
      </c>
      <c r="AM92">
        <v>15.836040000000001</v>
      </c>
      <c r="AN92">
        <v>0.89910999999999996</v>
      </c>
      <c r="AO92">
        <v>20.873999999999999</v>
      </c>
      <c r="AP92">
        <v>9.4794</v>
      </c>
      <c r="AQ92">
        <v>62.244</v>
      </c>
      <c r="AR92">
        <v>29.5944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4.3840000000000003</v>
      </c>
      <c r="AY92">
        <v>0</v>
      </c>
      <c r="AZ92">
        <f t="shared" si="3"/>
        <v>80.650000000000006</v>
      </c>
      <c r="BA92">
        <f t="shared" si="4"/>
        <v>2861.1421539999997</v>
      </c>
      <c r="BD92">
        <v>24.08</v>
      </c>
      <c r="BE92">
        <v>7.63</v>
      </c>
      <c r="BF92">
        <v>1.1200000000000001</v>
      </c>
      <c r="BG92">
        <v>4.07</v>
      </c>
      <c r="BH92">
        <v>5.81</v>
      </c>
      <c r="BI92">
        <v>4.78</v>
      </c>
      <c r="BJ92">
        <v>3.11</v>
      </c>
      <c r="BK92">
        <v>4.42</v>
      </c>
      <c r="BL92">
        <v>1.03</v>
      </c>
      <c r="BM92">
        <v>0</v>
      </c>
      <c r="BN92">
        <v>0</v>
      </c>
      <c r="BO92">
        <v>14.66</v>
      </c>
      <c r="BP92">
        <v>3.98</v>
      </c>
      <c r="BQ92">
        <v>4.42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80.650000000000006</v>
      </c>
    </row>
    <row r="93" spans="1:75">
      <c r="A93" t="s">
        <v>135</v>
      </c>
      <c r="B93">
        <v>0</v>
      </c>
      <c r="C93">
        <v>0</v>
      </c>
      <c r="D93">
        <v>8.4</v>
      </c>
      <c r="E93">
        <v>0</v>
      </c>
      <c r="F93">
        <v>69.504000000000005</v>
      </c>
      <c r="G93">
        <v>0</v>
      </c>
      <c r="H93">
        <v>0</v>
      </c>
      <c r="I93">
        <v>59.183999999999997</v>
      </c>
      <c r="J93">
        <v>3.2879999999999998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122.25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346.5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39.088799999999999</v>
      </c>
      <c r="AH93">
        <v>154.69245000000001</v>
      </c>
      <c r="AI93">
        <v>19.094999999999999</v>
      </c>
      <c r="AJ93">
        <v>0</v>
      </c>
      <c r="AK93">
        <v>50.5062</v>
      </c>
      <c r="AL93">
        <v>83.664000000000001</v>
      </c>
      <c r="AM93">
        <v>15.836040000000001</v>
      </c>
      <c r="AN93">
        <v>0.89910999999999996</v>
      </c>
      <c r="AO93">
        <v>20.873999999999999</v>
      </c>
      <c r="AP93">
        <v>9.4794</v>
      </c>
      <c r="AQ93">
        <v>62.244</v>
      </c>
      <c r="AR93">
        <v>29.5944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4.3840000000000003</v>
      </c>
      <c r="AY93">
        <v>0</v>
      </c>
      <c r="AZ93">
        <f t="shared" si="3"/>
        <v>80.650000000000006</v>
      </c>
      <c r="BA93">
        <f t="shared" si="4"/>
        <v>2861.1421539999997</v>
      </c>
      <c r="BD93">
        <v>24.08</v>
      </c>
      <c r="BE93">
        <v>7.63</v>
      </c>
      <c r="BF93">
        <v>1.1200000000000001</v>
      </c>
      <c r="BG93">
        <v>4.07</v>
      </c>
      <c r="BH93">
        <v>5.81</v>
      </c>
      <c r="BI93">
        <v>4.78</v>
      </c>
      <c r="BJ93">
        <v>3.11</v>
      </c>
      <c r="BK93">
        <v>4.42</v>
      </c>
      <c r="BL93">
        <v>1.03</v>
      </c>
      <c r="BM93">
        <v>0</v>
      </c>
      <c r="BN93">
        <v>0</v>
      </c>
      <c r="BO93">
        <v>14.66</v>
      </c>
      <c r="BP93">
        <v>3.98</v>
      </c>
      <c r="BQ93">
        <v>4.42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80.650000000000006</v>
      </c>
    </row>
    <row r="94" spans="1:75">
      <c r="A94" t="s">
        <v>136</v>
      </c>
      <c r="B94">
        <v>0</v>
      </c>
      <c r="C94">
        <v>0</v>
      </c>
      <c r="D94">
        <v>8.4</v>
      </c>
      <c r="E94">
        <v>0</v>
      </c>
      <c r="F94">
        <v>69.504000000000005</v>
      </c>
      <c r="G94">
        <v>0</v>
      </c>
      <c r="H94">
        <v>0</v>
      </c>
      <c r="I94">
        <v>59.183999999999997</v>
      </c>
      <c r="J94">
        <v>3.2879999999999998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122.25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346.5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39.088799999999999</v>
      </c>
      <c r="AH94">
        <v>154.69245000000001</v>
      </c>
      <c r="AI94">
        <v>19.094999999999999</v>
      </c>
      <c r="AJ94">
        <v>0</v>
      </c>
      <c r="AK94">
        <v>50.5062</v>
      </c>
      <c r="AL94">
        <v>83.664000000000001</v>
      </c>
      <c r="AM94">
        <v>15.836040000000001</v>
      </c>
      <c r="AN94">
        <v>0.89910999999999996</v>
      </c>
      <c r="AO94">
        <v>20.873999999999999</v>
      </c>
      <c r="AP94">
        <v>9.4794</v>
      </c>
      <c r="AQ94">
        <v>62.244</v>
      </c>
      <c r="AR94">
        <v>29.5944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4.3840000000000003</v>
      </c>
      <c r="AY94">
        <v>0</v>
      </c>
      <c r="AZ94">
        <f t="shared" si="3"/>
        <v>80.56</v>
      </c>
      <c r="BA94">
        <f t="shared" si="4"/>
        <v>2861.0521539999995</v>
      </c>
      <c r="BD94">
        <v>24.08</v>
      </c>
      <c r="BE94">
        <v>7.63</v>
      </c>
      <c r="BF94">
        <v>1.1200000000000001</v>
      </c>
      <c r="BG94">
        <v>4.07</v>
      </c>
      <c r="BH94">
        <v>5.81</v>
      </c>
      <c r="BI94">
        <v>4.78</v>
      </c>
      <c r="BJ94">
        <v>3.11</v>
      </c>
      <c r="BK94">
        <v>4.3499999999999996</v>
      </c>
      <c r="BL94">
        <v>1.01</v>
      </c>
      <c r="BM94">
        <v>0</v>
      </c>
      <c r="BN94">
        <v>0</v>
      </c>
      <c r="BO94">
        <v>14.66</v>
      </c>
      <c r="BP94">
        <v>3.98</v>
      </c>
      <c r="BQ94">
        <v>4.42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80.56</v>
      </c>
    </row>
    <row r="95" spans="1:75">
      <c r="A95" t="s">
        <v>137</v>
      </c>
      <c r="B95">
        <v>0</v>
      </c>
      <c r="C95">
        <v>0</v>
      </c>
      <c r="D95">
        <v>8.4</v>
      </c>
      <c r="E95">
        <v>0</v>
      </c>
      <c r="F95">
        <v>69.504000000000005</v>
      </c>
      <c r="G95">
        <v>0</v>
      </c>
      <c r="H95">
        <v>0</v>
      </c>
      <c r="I95">
        <v>59.183999999999997</v>
      </c>
      <c r="J95">
        <v>3.2879999999999998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122.25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346.5</v>
      </c>
      <c r="V95">
        <v>20.731850000000001</v>
      </c>
      <c r="W95">
        <v>147.515625</v>
      </c>
      <c r="X95">
        <v>0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39.088799999999999</v>
      </c>
      <c r="AH95">
        <v>152.94049999999999</v>
      </c>
      <c r="AI95">
        <v>19.094999999999999</v>
      </c>
      <c r="AJ95">
        <v>0</v>
      </c>
      <c r="AK95">
        <v>50.5062</v>
      </c>
      <c r="AL95">
        <v>79.364599999999996</v>
      </c>
      <c r="AM95">
        <v>15.836040000000001</v>
      </c>
      <c r="AN95">
        <v>0.89910999999999996</v>
      </c>
      <c r="AO95">
        <v>20.873999999999999</v>
      </c>
      <c r="AP95">
        <v>9.4794</v>
      </c>
      <c r="AQ95">
        <v>62.244</v>
      </c>
      <c r="AR95">
        <v>29.5944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4.3840000000000003</v>
      </c>
      <c r="AY95">
        <v>0</v>
      </c>
      <c r="AZ95">
        <f t="shared" si="3"/>
        <v>80.56</v>
      </c>
      <c r="BA95">
        <f t="shared" si="4"/>
        <v>2843.1152879999995</v>
      </c>
      <c r="BD95">
        <v>24.08</v>
      </c>
      <c r="BE95">
        <v>7.63</v>
      </c>
      <c r="BF95">
        <v>1.1200000000000001</v>
      </c>
      <c r="BG95">
        <v>4.07</v>
      </c>
      <c r="BH95">
        <v>5.81</v>
      </c>
      <c r="BI95">
        <v>4.78</v>
      </c>
      <c r="BJ95">
        <v>3.11</v>
      </c>
      <c r="BK95">
        <v>4.3499999999999996</v>
      </c>
      <c r="BL95">
        <v>1.01</v>
      </c>
      <c r="BM95">
        <v>0</v>
      </c>
      <c r="BN95">
        <v>0</v>
      </c>
      <c r="BO95">
        <v>14.66</v>
      </c>
      <c r="BP95">
        <v>3.98</v>
      </c>
      <c r="BQ95">
        <v>4.42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80.56</v>
      </c>
    </row>
    <row r="96" spans="1:75">
      <c r="A96" t="s">
        <v>138</v>
      </c>
      <c r="B96">
        <v>0</v>
      </c>
      <c r="C96">
        <v>0</v>
      </c>
      <c r="D96">
        <v>6.3</v>
      </c>
      <c r="E96">
        <v>0</v>
      </c>
      <c r="F96">
        <v>69.504000000000005</v>
      </c>
      <c r="G96">
        <v>0</v>
      </c>
      <c r="H96">
        <v>0</v>
      </c>
      <c r="I96">
        <v>59.183999999999997</v>
      </c>
      <c r="J96">
        <v>3.2879999999999998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122.25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346.5</v>
      </c>
      <c r="V96">
        <v>20.731850000000001</v>
      </c>
      <c r="W96">
        <v>147.515625</v>
      </c>
      <c r="X96">
        <v>0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39.088799999999999</v>
      </c>
      <c r="AH96">
        <v>152.94049999999999</v>
      </c>
      <c r="AI96">
        <v>19.094999999999999</v>
      </c>
      <c r="AJ96">
        <v>0</v>
      </c>
      <c r="AK96">
        <v>50.5062</v>
      </c>
      <c r="AL96">
        <v>79.364599999999996</v>
      </c>
      <c r="AM96">
        <v>15.836040000000001</v>
      </c>
      <c r="AN96">
        <v>0.89910999999999996</v>
      </c>
      <c r="AO96">
        <v>20.873999999999999</v>
      </c>
      <c r="AP96">
        <v>9.4794</v>
      </c>
      <c r="AQ96">
        <v>62.244</v>
      </c>
      <c r="AR96">
        <v>29.5944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4.3840000000000003</v>
      </c>
      <c r="AY96">
        <v>0</v>
      </c>
      <c r="AZ96">
        <f t="shared" si="3"/>
        <v>80.56</v>
      </c>
      <c r="BA96">
        <f t="shared" si="4"/>
        <v>2841.0152879999996</v>
      </c>
      <c r="BD96">
        <v>24.08</v>
      </c>
      <c r="BE96">
        <v>7.63</v>
      </c>
      <c r="BF96">
        <v>1.1200000000000001</v>
      </c>
      <c r="BG96">
        <v>4.07</v>
      </c>
      <c r="BH96">
        <v>5.81</v>
      </c>
      <c r="BI96">
        <v>4.78</v>
      </c>
      <c r="BJ96">
        <v>3.11</v>
      </c>
      <c r="BK96">
        <v>4.3499999999999996</v>
      </c>
      <c r="BL96">
        <v>1.01</v>
      </c>
      <c r="BM96">
        <v>0</v>
      </c>
      <c r="BN96">
        <v>0</v>
      </c>
      <c r="BO96">
        <v>14.66</v>
      </c>
      <c r="BP96">
        <v>3.98</v>
      </c>
      <c r="BQ96">
        <v>4.42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80.56</v>
      </c>
    </row>
    <row r="97" spans="1:75">
      <c r="A97" t="s">
        <v>139</v>
      </c>
      <c r="B97">
        <v>0</v>
      </c>
      <c r="C97">
        <v>0</v>
      </c>
      <c r="D97">
        <v>6.3</v>
      </c>
      <c r="E97">
        <v>0</v>
      </c>
      <c r="F97">
        <v>69.504000000000005</v>
      </c>
      <c r="G97">
        <v>0</v>
      </c>
      <c r="H97">
        <v>0</v>
      </c>
      <c r="I97">
        <v>66.855999999999995</v>
      </c>
      <c r="J97">
        <v>0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122.25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346.5</v>
      </c>
      <c r="V97">
        <v>20.731850000000001</v>
      </c>
      <c r="W97">
        <v>147.515625</v>
      </c>
      <c r="X97">
        <v>0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39.088799999999999</v>
      </c>
      <c r="AH97">
        <v>152.94049999999999</v>
      </c>
      <c r="AI97">
        <v>19.094999999999999</v>
      </c>
      <c r="AJ97">
        <v>0</v>
      </c>
      <c r="AK97">
        <v>50.5062</v>
      </c>
      <c r="AL97">
        <v>79.364599999999996</v>
      </c>
      <c r="AM97">
        <v>15.836040000000001</v>
      </c>
      <c r="AN97">
        <v>0.89910999999999996</v>
      </c>
      <c r="AO97">
        <v>20.873999999999999</v>
      </c>
      <c r="AP97">
        <v>9.4794</v>
      </c>
      <c r="AQ97">
        <v>62.244</v>
      </c>
      <c r="AR97">
        <v>29.5944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80.56</v>
      </c>
      <c r="BA97">
        <f t="shared" si="4"/>
        <v>2841.0152879999996</v>
      </c>
      <c r="BD97">
        <v>24.08</v>
      </c>
      <c r="BE97">
        <v>7.63</v>
      </c>
      <c r="BF97">
        <v>1.1200000000000001</v>
      </c>
      <c r="BG97">
        <v>4.07</v>
      </c>
      <c r="BH97">
        <v>5.81</v>
      </c>
      <c r="BI97">
        <v>4.78</v>
      </c>
      <c r="BJ97">
        <v>3.11</v>
      </c>
      <c r="BK97">
        <v>4.3499999999999996</v>
      </c>
      <c r="BL97">
        <v>1.01</v>
      </c>
      <c r="BM97">
        <v>0</v>
      </c>
      <c r="BN97">
        <v>0</v>
      </c>
      <c r="BO97">
        <v>14.66</v>
      </c>
      <c r="BP97">
        <v>3.98</v>
      </c>
      <c r="BQ97">
        <v>4.42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80.56</v>
      </c>
    </row>
    <row r="98" spans="1:75">
      <c r="A98" t="s">
        <v>140</v>
      </c>
      <c r="B98">
        <v>0</v>
      </c>
      <c r="C98">
        <v>0</v>
      </c>
      <c r="D98">
        <v>8.4</v>
      </c>
      <c r="E98">
        <v>0</v>
      </c>
      <c r="F98">
        <v>69.504000000000005</v>
      </c>
      <c r="G98">
        <v>0</v>
      </c>
      <c r="H98">
        <v>0</v>
      </c>
      <c r="I98">
        <v>66.855999999999995</v>
      </c>
      <c r="J98">
        <v>0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122.25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346.5</v>
      </c>
      <c r="V98">
        <v>20.731850000000001</v>
      </c>
      <c r="W98">
        <v>147.515625</v>
      </c>
      <c r="X98">
        <v>0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39.088799999999999</v>
      </c>
      <c r="AH98">
        <v>152.94049999999999</v>
      </c>
      <c r="AI98">
        <v>19.094999999999999</v>
      </c>
      <c r="AJ98">
        <v>0</v>
      </c>
      <c r="AK98">
        <v>50.5062</v>
      </c>
      <c r="AL98">
        <v>79.364599999999996</v>
      </c>
      <c r="AM98">
        <v>15.836040000000001</v>
      </c>
      <c r="AN98">
        <v>0.89910999999999996</v>
      </c>
      <c r="AO98">
        <v>20.873999999999999</v>
      </c>
      <c r="AP98">
        <v>9.4794</v>
      </c>
      <c r="AQ98">
        <v>62.244</v>
      </c>
      <c r="AR98">
        <v>29.5944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80.56</v>
      </c>
      <c r="BA98">
        <f t="shared" si="4"/>
        <v>2843.1152879999995</v>
      </c>
      <c r="BD98">
        <v>24.08</v>
      </c>
      <c r="BE98">
        <v>7.63</v>
      </c>
      <c r="BF98">
        <v>1.1200000000000001</v>
      </c>
      <c r="BG98">
        <v>4.07</v>
      </c>
      <c r="BH98">
        <v>5.81</v>
      </c>
      <c r="BI98">
        <v>4.78</v>
      </c>
      <c r="BJ98">
        <v>3.11</v>
      </c>
      <c r="BK98">
        <v>4.3499999999999996</v>
      </c>
      <c r="BL98">
        <v>1.01</v>
      </c>
      <c r="BM98">
        <v>0</v>
      </c>
      <c r="BN98">
        <v>0</v>
      </c>
      <c r="BO98">
        <v>14.66</v>
      </c>
      <c r="BP98">
        <v>3.98</v>
      </c>
      <c r="BQ98">
        <v>4.42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80.56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0.63209999999999966</v>
      </c>
      <c r="D99">
        <f t="shared" si="6"/>
        <v>0.17744999999999983</v>
      </c>
      <c r="E99">
        <f t="shared" si="6"/>
        <v>0</v>
      </c>
      <c r="F99">
        <f t="shared" si="6"/>
        <v>0.65920199999999918</v>
      </c>
      <c r="G99">
        <f t="shared" si="6"/>
        <v>1.0088939999999991</v>
      </c>
      <c r="H99">
        <f t="shared" si="6"/>
        <v>0</v>
      </c>
      <c r="I99">
        <f t="shared" si="6"/>
        <v>1.555771999999999</v>
      </c>
      <c r="J99">
        <f t="shared" si="6"/>
        <v>5.8636000000000139E-2</v>
      </c>
      <c r="K99">
        <f t="shared" si="6"/>
        <v>5.1728094719999973</v>
      </c>
      <c r="L99">
        <f t="shared" si="6"/>
        <v>15.675659999999962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2.9216250000000001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7.279042500000001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0.38339730000000022</v>
      </c>
      <c r="AA99">
        <f t="shared" si="6"/>
        <v>1.0179149999999986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0.44665800000000067</v>
      </c>
      <c r="AG99">
        <f t="shared" si="6"/>
        <v>0.93813119999999994</v>
      </c>
      <c r="AH99">
        <f t="shared" si="6"/>
        <v>3.6758278500000041</v>
      </c>
      <c r="AI99">
        <f t="shared" si="6"/>
        <v>0.50092549999999969</v>
      </c>
      <c r="AJ99">
        <f t="shared" si="6"/>
        <v>0</v>
      </c>
      <c r="AK99">
        <f t="shared" si="6"/>
        <v>1.2121487999999976</v>
      </c>
      <c r="AL99">
        <f t="shared" si="6"/>
        <v>1.9176485999999973</v>
      </c>
      <c r="AM99">
        <f t="shared" si="6"/>
        <v>0.38006495999999956</v>
      </c>
      <c r="AN99">
        <f t="shared" si="6"/>
        <v>2.1291689999999981E-2</v>
      </c>
      <c r="AO99">
        <f t="shared" si="6"/>
        <v>0.54478199999999966</v>
      </c>
      <c r="AP99">
        <f t="shared" si="6"/>
        <v>0.25837770000000032</v>
      </c>
      <c r="AQ99">
        <f t="shared" si="6"/>
        <v>0.84546000000000121</v>
      </c>
      <c r="AR99">
        <f t="shared" si="6"/>
        <v>0.7106691599999998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2.7400000000000001E-2</v>
      </c>
      <c r="AY99">
        <f t="shared" si="6"/>
        <v>0</v>
      </c>
      <c r="AZ99">
        <f t="shared" si="6"/>
        <v>1.938405000000001</v>
      </c>
      <c r="BA99">
        <f>SUM(B99:AZ99)</f>
        <v>67.058779919999921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2.7592500000000034E-2</v>
      </c>
      <c r="BG99">
        <f t="shared" si="7"/>
        <v>9.6799999999999817E-2</v>
      </c>
      <c r="BH99">
        <f t="shared" si="7"/>
        <v>0.13875999999999988</v>
      </c>
      <c r="BI99">
        <f t="shared" si="7"/>
        <v>0.11399999999999981</v>
      </c>
      <c r="BJ99">
        <f t="shared" si="7"/>
        <v>7.5440000000000118E-2</v>
      </c>
      <c r="BK99">
        <f t="shared" si="7"/>
        <v>0.10400750000000004</v>
      </c>
      <c r="BL99">
        <f t="shared" si="7"/>
        <v>2.6559999999999993E-2</v>
      </c>
      <c r="BM99">
        <f t="shared" si="7"/>
        <v>0</v>
      </c>
      <c r="BN99">
        <f t="shared" si="7"/>
        <v>0</v>
      </c>
      <c r="BO99">
        <f t="shared" si="7"/>
        <v>0.34880499999999975</v>
      </c>
      <c r="BP99">
        <f t="shared" si="7"/>
        <v>9.4599999999999948E-2</v>
      </c>
      <c r="BQ99">
        <f t="shared" si="7"/>
        <v>0.10504000000000009</v>
      </c>
      <c r="BR99">
        <f t="shared" si="7"/>
        <v>2.6319999999999996E-2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1.938405000000001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45</v>
      </c>
      <c r="N3">
        <v>118.125</v>
      </c>
      <c r="O3">
        <v>123.66562500000001</v>
      </c>
      <c r="P3">
        <v>122.25</v>
      </c>
      <c r="Q3">
        <v>21.82</v>
      </c>
      <c r="R3">
        <v>42.390099999999997</v>
      </c>
      <c r="S3">
        <v>26.3901</v>
      </c>
      <c r="T3">
        <v>0</v>
      </c>
      <c r="U3">
        <v>279.18</v>
      </c>
      <c r="V3">
        <v>6.36</v>
      </c>
      <c r="W3">
        <v>10.676600000000001</v>
      </c>
      <c r="X3">
        <v>45.259099999999997</v>
      </c>
      <c r="Y3">
        <v>0</v>
      </c>
      <c r="Z3">
        <v>19.6614</v>
      </c>
      <c r="AA3">
        <v>42.66</v>
      </c>
      <c r="AB3">
        <v>39.510120000000001</v>
      </c>
      <c r="AC3">
        <v>29.062808</v>
      </c>
      <c r="AD3">
        <v>36.591700000000003</v>
      </c>
      <c r="AE3">
        <v>49.436556000000003</v>
      </c>
      <c r="AF3">
        <v>26.622</v>
      </c>
      <c r="AG3">
        <v>39.088799999999999</v>
      </c>
      <c r="AH3">
        <v>152.94049999999999</v>
      </c>
      <c r="AI3">
        <v>15.276</v>
      </c>
      <c r="AJ3">
        <v>0</v>
      </c>
      <c r="AK3">
        <v>50.5062</v>
      </c>
      <c r="AL3">
        <v>79.364599999999996</v>
      </c>
      <c r="AM3">
        <v>15.836040000000001</v>
      </c>
      <c r="AN3">
        <v>0.89910999999999996</v>
      </c>
      <c r="AO3">
        <v>21.756</v>
      </c>
      <c r="AP3">
        <v>12.9381</v>
      </c>
      <c r="AQ3">
        <v>62.244</v>
      </c>
      <c r="AR3">
        <v>26.495999999999999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80.5</v>
      </c>
      <c r="BA3">
        <f>SUM(B3:AZ3)</f>
        <v>2554.8535789999996</v>
      </c>
      <c r="BB3">
        <v>0</v>
      </c>
      <c r="BD3">
        <v>24.08</v>
      </c>
      <c r="BE3">
        <v>7.63</v>
      </c>
      <c r="BF3">
        <v>1.1200000000000001</v>
      </c>
      <c r="BG3">
        <v>4.07</v>
      </c>
      <c r="BH3">
        <v>5.81</v>
      </c>
      <c r="BI3">
        <v>4.78</v>
      </c>
      <c r="BJ3">
        <v>3.11</v>
      </c>
      <c r="BK3">
        <v>4.2</v>
      </c>
      <c r="BL3">
        <v>1.1000000000000001</v>
      </c>
      <c r="BM3">
        <v>0</v>
      </c>
      <c r="BN3">
        <v>0</v>
      </c>
      <c r="BO3">
        <v>14.66</v>
      </c>
      <c r="BP3">
        <v>3.98</v>
      </c>
      <c r="BQ3">
        <v>4.42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80.5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45</v>
      </c>
      <c r="N4">
        <v>118.125</v>
      </c>
      <c r="O4">
        <v>123.66562500000001</v>
      </c>
      <c r="P4">
        <v>122.25</v>
      </c>
      <c r="Q4">
        <v>21.82</v>
      </c>
      <c r="R4">
        <v>42.390099999999997</v>
      </c>
      <c r="S4">
        <v>26.3901</v>
      </c>
      <c r="T4">
        <v>0</v>
      </c>
      <c r="U4">
        <v>279.18</v>
      </c>
      <c r="V4">
        <v>6.36</v>
      </c>
      <c r="W4">
        <v>10.676600000000001</v>
      </c>
      <c r="X4">
        <v>45.259099999999997</v>
      </c>
      <c r="Y4">
        <v>0</v>
      </c>
      <c r="Z4">
        <v>19.6614</v>
      </c>
      <c r="AA4">
        <v>42.66</v>
      </c>
      <c r="AB4">
        <v>39.510120000000001</v>
      </c>
      <c r="AC4">
        <v>29.062808</v>
      </c>
      <c r="AD4">
        <v>36.591700000000003</v>
      </c>
      <c r="AE4">
        <v>49.436556000000003</v>
      </c>
      <c r="AF4">
        <v>26.622</v>
      </c>
      <c r="AG4">
        <v>39.088799999999999</v>
      </c>
      <c r="AH4">
        <v>152.94049999999999</v>
      </c>
      <c r="AI4">
        <v>15.276</v>
      </c>
      <c r="AJ4">
        <v>0</v>
      </c>
      <c r="AK4">
        <v>50.5062</v>
      </c>
      <c r="AL4">
        <v>79.364599999999996</v>
      </c>
      <c r="AM4">
        <v>15.836040000000001</v>
      </c>
      <c r="AN4">
        <v>0.89910999999999996</v>
      </c>
      <c r="AO4">
        <v>21.756</v>
      </c>
      <c r="AP4">
        <v>12.9381</v>
      </c>
      <c r="AQ4">
        <v>62.244</v>
      </c>
      <c r="AR4">
        <v>4.4160000000000004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80.5</v>
      </c>
      <c r="BA4">
        <f t="shared" ref="BA4:BA67" si="1">SUM(B4:AZ4)</f>
        <v>2532.7735789999997</v>
      </c>
      <c r="BB4">
        <v>1</v>
      </c>
      <c r="BD4">
        <v>24.08</v>
      </c>
      <c r="BE4">
        <v>7.63</v>
      </c>
      <c r="BF4">
        <v>1.1200000000000001</v>
      </c>
      <c r="BG4">
        <v>4.07</v>
      </c>
      <c r="BH4">
        <v>5.81</v>
      </c>
      <c r="BI4">
        <v>4.78</v>
      </c>
      <c r="BJ4">
        <v>3.11</v>
      </c>
      <c r="BK4">
        <v>4.2</v>
      </c>
      <c r="BL4">
        <v>1.1000000000000001</v>
      </c>
      <c r="BM4">
        <v>0</v>
      </c>
      <c r="BN4">
        <v>0</v>
      </c>
      <c r="BO4">
        <v>14.66</v>
      </c>
      <c r="BP4">
        <v>3.98</v>
      </c>
      <c r="BQ4">
        <v>4.42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80.5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45</v>
      </c>
      <c r="N5">
        <v>118.125</v>
      </c>
      <c r="O5">
        <v>123.66562500000001</v>
      </c>
      <c r="P5">
        <v>121.5</v>
      </c>
      <c r="Q5">
        <v>21.82</v>
      </c>
      <c r="R5">
        <v>42.390099999999997</v>
      </c>
      <c r="S5">
        <v>26.3901</v>
      </c>
      <c r="T5">
        <v>0</v>
      </c>
      <c r="U5">
        <v>279.18</v>
      </c>
      <c r="V5">
        <v>6.36</v>
      </c>
      <c r="W5">
        <v>10.676600000000001</v>
      </c>
      <c r="X5">
        <v>45.259099999999997</v>
      </c>
      <c r="Y5">
        <v>0</v>
      </c>
      <c r="Z5">
        <v>19.6614</v>
      </c>
      <c r="AA5">
        <v>42.66</v>
      </c>
      <c r="AB5">
        <v>39.510120000000001</v>
      </c>
      <c r="AC5">
        <v>29.062808</v>
      </c>
      <c r="AD5">
        <v>36.591700000000003</v>
      </c>
      <c r="AE5">
        <v>49.436556000000003</v>
      </c>
      <c r="AF5">
        <v>26.622</v>
      </c>
      <c r="AG5">
        <v>39.088799999999999</v>
      </c>
      <c r="AH5">
        <v>152.94049999999999</v>
      </c>
      <c r="AI5">
        <v>15.276</v>
      </c>
      <c r="AJ5">
        <v>0</v>
      </c>
      <c r="AK5">
        <v>50.5062</v>
      </c>
      <c r="AL5">
        <v>79.364599999999996</v>
      </c>
      <c r="AM5">
        <v>15.836040000000001</v>
      </c>
      <c r="AN5">
        <v>0.89910999999999996</v>
      </c>
      <c r="AO5">
        <v>21.756</v>
      </c>
      <c r="AP5">
        <v>12.9381</v>
      </c>
      <c r="AQ5">
        <v>62.244</v>
      </c>
      <c r="AR5">
        <v>4.4160000000000004</v>
      </c>
      <c r="AS5">
        <v>30.266999999999999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80.5</v>
      </c>
      <c r="BA5">
        <f t="shared" si="1"/>
        <v>2529.8712589999996</v>
      </c>
      <c r="BB5">
        <v>2</v>
      </c>
      <c r="BD5">
        <v>24.08</v>
      </c>
      <c r="BE5">
        <v>7.63</v>
      </c>
      <c r="BF5">
        <v>1.1200000000000001</v>
      </c>
      <c r="BG5">
        <v>4.07</v>
      </c>
      <c r="BH5">
        <v>5.81</v>
      </c>
      <c r="BI5">
        <v>4.78</v>
      </c>
      <c r="BJ5">
        <v>3.11</v>
      </c>
      <c r="BK5">
        <v>4.2</v>
      </c>
      <c r="BL5">
        <v>1.1000000000000001</v>
      </c>
      <c r="BM5">
        <v>0</v>
      </c>
      <c r="BN5">
        <v>0</v>
      </c>
      <c r="BO5">
        <v>14.66</v>
      </c>
      <c r="BP5">
        <v>3.98</v>
      </c>
      <c r="BQ5">
        <v>4.42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80.5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45</v>
      </c>
      <c r="N6">
        <v>118.125</v>
      </c>
      <c r="O6">
        <v>123.66562500000001</v>
      </c>
      <c r="P6">
        <v>121.5</v>
      </c>
      <c r="Q6">
        <v>21.82</v>
      </c>
      <c r="R6">
        <v>42.390099999999997</v>
      </c>
      <c r="S6">
        <v>26.3901</v>
      </c>
      <c r="T6">
        <v>0</v>
      </c>
      <c r="U6">
        <v>279.18</v>
      </c>
      <c r="V6">
        <v>6.36</v>
      </c>
      <c r="W6">
        <v>10.676600000000001</v>
      </c>
      <c r="X6">
        <v>45.259099999999997</v>
      </c>
      <c r="Y6">
        <v>0</v>
      </c>
      <c r="Z6">
        <v>19.6614</v>
      </c>
      <c r="AA6">
        <v>42.66</v>
      </c>
      <c r="AB6">
        <v>39.510120000000001</v>
      </c>
      <c r="AC6">
        <v>29.062808</v>
      </c>
      <c r="AD6">
        <v>36.591700000000003</v>
      </c>
      <c r="AE6">
        <v>49.436556000000003</v>
      </c>
      <c r="AF6">
        <v>26.622</v>
      </c>
      <c r="AG6">
        <v>39.088799999999999</v>
      </c>
      <c r="AH6">
        <v>152.94049999999999</v>
      </c>
      <c r="AI6">
        <v>15.276</v>
      </c>
      <c r="AJ6">
        <v>0</v>
      </c>
      <c r="AK6">
        <v>50.5062</v>
      </c>
      <c r="AL6">
        <v>79.364599999999996</v>
      </c>
      <c r="AM6">
        <v>15.836040000000001</v>
      </c>
      <c r="AN6">
        <v>0.89910999999999996</v>
      </c>
      <c r="AO6">
        <v>21.756</v>
      </c>
      <c r="AP6">
        <v>12.9381</v>
      </c>
      <c r="AQ6">
        <v>62.244</v>
      </c>
      <c r="AR6">
        <v>4.4160000000000004</v>
      </c>
      <c r="AS6">
        <v>30.266999999999999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80.5</v>
      </c>
      <c r="BA6">
        <f t="shared" si="1"/>
        <v>2529.8712589999996</v>
      </c>
      <c r="BB6">
        <v>3</v>
      </c>
      <c r="BD6">
        <v>24.08</v>
      </c>
      <c r="BE6">
        <v>7.63</v>
      </c>
      <c r="BF6">
        <v>1.1200000000000001</v>
      </c>
      <c r="BG6">
        <v>4.07</v>
      </c>
      <c r="BH6">
        <v>5.81</v>
      </c>
      <c r="BI6">
        <v>4.78</v>
      </c>
      <c r="BJ6">
        <v>3.11</v>
      </c>
      <c r="BK6">
        <v>4.2</v>
      </c>
      <c r="BL6">
        <v>1.1000000000000001</v>
      </c>
      <c r="BM6">
        <v>0</v>
      </c>
      <c r="BN6">
        <v>0</v>
      </c>
      <c r="BO6">
        <v>14.66</v>
      </c>
      <c r="BP6">
        <v>3.98</v>
      </c>
      <c r="BQ6">
        <v>4.42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80.5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592.22209999999995</v>
      </c>
      <c r="M7">
        <v>45</v>
      </c>
      <c r="N7">
        <v>118.125</v>
      </c>
      <c r="O7">
        <v>123.66562500000001</v>
      </c>
      <c r="P7">
        <v>121.5</v>
      </c>
      <c r="Q7">
        <v>21.82</v>
      </c>
      <c r="R7">
        <v>42.390099999999997</v>
      </c>
      <c r="S7">
        <v>26.3901</v>
      </c>
      <c r="T7">
        <v>0</v>
      </c>
      <c r="U7">
        <v>279.18</v>
      </c>
      <c r="V7">
        <v>20.37</v>
      </c>
      <c r="W7">
        <v>34.799309999999998</v>
      </c>
      <c r="X7">
        <v>146.26089999999999</v>
      </c>
      <c r="Y7">
        <v>0</v>
      </c>
      <c r="Z7">
        <v>19.6614</v>
      </c>
      <c r="AA7">
        <v>42.66</v>
      </c>
      <c r="AB7">
        <v>39.510120000000001</v>
      </c>
      <c r="AC7">
        <v>29.062808</v>
      </c>
      <c r="AD7">
        <v>36.591700000000003</v>
      </c>
      <c r="AE7">
        <v>49.436556000000003</v>
      </c>
      <c r="AF7">
        <v>26.622</v>
      </c>
      <c r="AG7">
        <v>39.088799999999999</v>
      </c>
      <c r="AH7">
        <v>152.94049999999999</v>
      </c>
      <c r="AI7">
        <v>15.276</v>
      </c>
      <c r="AJ7">
        <v>0</v>
      </c>
      <c r="AK7">
        <v>50.5062</v>
      </c>
      <c r="AL7">
        <v>79.364599999999996</v>
      </c>
      <c r="AM7">
        <v>15.836040000000001</v>
      </c>
      <c r="AN7">
        <v>0.89910999999999996</v>
      </c>
      <c r="AO7">
        <v>21.756</v>
      </c>
      <c r="AP7">
        <v>12.9381</v>
      </c>
      <c r="AQ7">
        <v>62.244</v>
      </c>
      <c r="AR7">
        <v>24.288</v>
      </c>
      <c r="AS7">
        <v>30.266999999999999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80.5</v>
      </c>
      <c r="BA7">
        <f t="shared" si="1"/>
        <v>2627.9497689999998</v>
      </c>
      <c r="BB7">
        <v>4</v>
      </c>
      <c r="BD7">
        <v>24.08</v>
      </c>
      <c r="BE7">
        <v>7.63</v>
      </c>
      <c r="BF7">
        <v>1.1200000000000001</v>
      </c>
      <c r="BG7">
        <v>4.07</v>
      </c>
      <c r="BH7">
        <v>5.81</v>
      </c>
      <c r="BI7">
        <v>4.78</v>
      </c>
      <c r="BJ7">
        <v>3.11</v>
      </c>
      <c r="BK7">
        <v>4.2</v>
      </c>
      <c r="BL7">
        <v>1.1000000000000001</v>
      </c>
      <c r="BM7">
        <v>0</v>
      </c>
      <c r="BN7">
        <v>0</v>
      </c>
      <c r="BO7">
        <v>14.66</v>
      </c>
      <c r="BP7">
        <v>3.98</v>
      </c>
      <c r="BQ7">
        <v>4.42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80.5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592.22209999999995</v>
      </c>
      <c r="M8">
        <v>45</v>
      </c>
      <c r="N8">
        <v>118.125</v>
      </c>
      <c r="O8">
        <v>123.66562500000001</v>
      </c>
      <c r="P8">
        <v>121.5</v>
      </c>
      <c r="Q8">
        <v>21.82</v>
      </c>
      <c r="R8">
        <v>42.390099999999997</v>
      </c>
      <c r="S8">
        <v>26.3901</v>
      </c>
      <c r="T8">
        <v>0</v>
      </c>
      <c r="U8">
        <v>279.18</v>
      </c>
      <c r="V8">
        <v>20.37</v>
      </c>
      <c r="W8">
        <v>34.799309999999998</v>
      </c>
      <c r="X8">
        <v>146.26089999999999</v>
      </c>
      <c r="Y8">
        <v>0</v>
      </c>
      <c r="Z8">
        <v>19.6614</v>
      </c>
      <c r="AA8">
        <v>42.66</v>
      </c>
      <c r="AB8">
        <v>39.510120000000001</v>
      </c>
      <c r="AC8">
        <v>29.062808</v>
      </c>
      <c r="AD8">
        <v>36.591700000000003</v>
      </c>
      <c r="AE8">
        <v>49.436556000000003</v>
      </c>
      <c r="AF8">
        <v>26.622</v>
      </c>
      <c r="AG8">
        <v>39.088799999999999</v>
      </c>
      <c r="AH8">
        <v>152.94049999999999</v>
      </c>
      <c r="AI8">
        <v>15.276</v>
      </c>
      <c r="AJ8">
        <v>0</v>
      </c>
      <c r="AK8">
        <v>50.5062</v>
      </c>
      <c r="AL8">
        <v>79.364599999999996</v>
      </c>
      <c r="AM8">
        <v>15.836040000000001</v>
      </c>
      <c r="AN8">
        <v>0.89910999999999996</v>
      </c>
      <c r="AO8">
        <v>21.756</v>
      </c>
      <c r="AP8">
        <v>12.9381</v>
      </c>
      <c r="AQ8">
        <v>46.683</v>
      </c>
      <c r="AR8">
        <v>24.288</v>
      </c>
      <c r="AS8">
        <v>30.266999999999999</v>
      </c>
      <c r="AT8">
        <v>9.3416730000000001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80.5</v>
      </c>
      <c r="BA8">
        <f t="shared" si="1"/>
        <v>2610.4828419999994</v>
      </c>
      <c r="BB8">
        <v>5</v>
      </c>
      <c r="BD8">
        <v>24.08</v>
      </c>
      <c r="BE8">
        <v>7.63</v>
      </c>
      <c r="BF8">
        <v>1.1200000000000001</v>
      </c>
      <c r="BG8">
        <v>4.07</v>
      </c>
      <c r="BH8">
        <v>5.81</v>
      </c>
      <c r="BI8">
        <v>4.78</v>
      </c>
      <c r="BJ8">
        <v>3.11</v>
      </c>
      <c r="BK8">
        <v>4.2</v>
      </c>
      <c r="BL8">
        <v>1.1000000000000001</v>
      </c>
      <c r="BM8">
        <v>0</v>
      </c>
      <c r="BN8">
        <v>0</v>
      </c>
      <c r="BO8">
        <v>14.66</v>
      </c>
      <c r="BP8">
        <v>3.98</v>
      </c>
      <c r="BQ8">
        <v>4.42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80.5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567.22209999999995</v>
      </c>
      <c r="M9">
        <v>45</v>
      </c>
      <c r="N9">
        <v>118.125</v>
      </c>
      <c r="O9">
        <v>123.66562500000001</v>
      </c>
      <c r="P9">
        <v>121.5</v>
      </c>
      <c r="Q9">
        <v>21.82</v>
      </c>
      <c r="R9">
        <v>42.390099999999997</v>
      </c>
      <c r="S9">
        <v>26.3901</v>
      </c>
      <c r="T9">
        <v>0</v>
      </c>
      <c r="U9">
        <v>279.18</v>
      </c>
      <c r="V9">
        <v>20.37</v>
      </c>
      <c r="W9">
        <v>34.799309999999998</v>
      </c>
      <c r="X9">
        <v>146.26089999999999</v>
      </c>
      <c r="Y9">
        <v>0</v>
      </c>
      <c r="Z9">
        <v>19.6614</v>
      </c>
      <c r="AA9">
        <v>42.66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17.748000000000001</v>
      </c>
      <c r="AG9">
        <v>39.088799999999999</v>
      </c>
      <c r="AH9">
        <v>152.94049999999999</v>
      </c>
      <c r="AI9">
        <v>15.276</v>
      </c>
      <c r="AJ9">
        <v>0</v>
      </c>
      <c r="AK9">
        <v>50.5062</v>
      </c>
      <c r="AL9">
        <v>79.364599999999996</v>
      </c>
      <c r="AM9">
        <v>15.836040000000001</v>
      </c>
      <c r="AN9">
        <v>0.89910999999999996</v>
      </c>
      <c r="AO9">
        <v>21.756</v>
      </c>
      <c r="AP9">
        <v>12.9381</v>
      </c>
      <c r="AQ9">
        <v>46.683</v>
      </c>
      <c r="AR9">
        <v>24.288</v>
      </c>
      <c r="AS9">
        <v>30.266999999999999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80.5</v>
      </c>
      <c r="BA9">
        <f t="shared" si="1"/>
        <v>2578.5147689999994</v>
      </c>
      <c r="BB9">
        <v>6</v>
      </c>
      <c r="BD9">
        <v>24.08</v>
      </c>
      <c r="BE9">
        <v>7.63</v>
      </c>
      <c r="BF9">
        <v>1.1200000000000001</v>
      </c>
      <c r="BG9">
        <v>4.07</v>
      </c>
      <c r="BH9">
        <v>5.81</v>
      </c>
      <c r="BI9">
        <v>4.78</v>
      </c>
      <c r="BJ9">
        <v>3.11</v>
      </c>
      <c r="BK9">
        <v>4.2</v>
      </c>
      <c r="BL9">
        <v>1.1000000000000001</v>
      </c>
      <c r="BM9">
        <v>0</v>
      </c>
      <c r="BN9">
        <v>0</v>
      </c>
      <c r="BO9">
        <v>14.66</v>
      </c>
      <c r="BP9">
        <v>3.98</v>
      </c>
      <c r="BQ9">
        <v>4.42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80.5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517.22209999999995</v>
      </c>
      <c r="M10">
        <v>45</v>
      </c>
      <c r="N10">
        <v>118.125</v>
      </c>
      <c r="O10">
        <v>123.66562500000001</v>
      </c>
      <c r="P10">
        <v>121.5</v>
      </c>
      <c r="Q10">
        <v>21.82</v>
      </c>
      <c r="R10">
        <v>42.390099999999997</v>
      </c>
      <c r="S10">
        <v>26.3901</v>
      </c>
      <c r="T10">
        <v>0</v>
      </c>
      <c r="U10">
        <v>279.18</v>
      </c>
      <c r="V10">
        <v>20.37</v>
      </c>
      <c r="W10">
        <v>34.799309999999998</v>
      </c>
      <c r="X10">
        <v>146.26089999999999</v>
      </c>
      <c r="Y10">
        <v>0</v>
      </c>
      <c r="Z10">
        <v>19.6614</v>
      </c>
      <c r="AA10">
        <v>42.66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17.748000000000001</v>
      </c>
      <c r="AG10">
        <v>39.088799999999999</v>
      </c>
      <c r="AH10">
        <v>152.94049999999999</v>
      </c>
      <c r="AI10">
        <v>15.276</v>
      </c>
      <c r="AJ10">
        <v>0</v>
      </c>
      <c r="AK10">
        <v>50.5062</v>
      </c>
      <c r="AL10">
        <v>79.364599999999996</v>
      </c>
      <c r="AM10">
        <v>15.836040000000001</v>
      </c>
      <c r="AN10">
        <v>0.89910999999999996</v>
      </c>
      <c r="AO10">
        <v>21.756</v>
      </c>
      <c r="AP10">
        <v>12.9381</v>
      </c>
      <c r="AQ10">
        <v>46.683</v>
      </c>
      <c r="AR10">
        <v>24.288</v>
      </c>
      <c r="AS10">
        <v>30.266999999999999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80.5</v>
      </c>
      <c r="BA10">
        <f t="shared" si="1"/>
        <v>2528.5147689999994</v>
      </c>
      <c r="BB10">
        <v>7</v>
      </c>
      <c r="BD10">
        <v>24.08</v>
      </c>
      <c r="BE10">
        <v>7.63</v>
      </c>
      <c r="BF10">
        <v>1.1200000000000001</v>
      </c>
      <c r="BG10">
        <v>4.07</v>
      </c>
      <c r="BH10">
        <v>5.81</v>
      </c>
      <c r="BI10">
        <v>4.78</v>
      </c>
      <c r="BJ10">
        <v>3.11</v>
      </c>
      <c r="BK10">
        <v>4.2</v>
      </c>
      <c r="BL10">
        <v>1.1000000000000001</v>
      </c>
      <c r="BM10">
        <v>0</v>
      </c>
      <c r="BN10">
        <v>0</v>
      </c>
      <c r="BO10">
        <v>14.66</v>
      </c>
      <c r="BP10">
        <v>3.98</v>
      </c>
      <c r="BQ10">
        <v>4.42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80.5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185.78540000000001</v>
      </c>
      <c r="L11">
        <v>413.97239999999999</v>
      </c>
      <c r="M11">
        <v>45</v>
      </c>
      <c r="N11">
        <v>118.125</v>
      </c>
      <c r="O11">
        <v>123.66562500000001</v>
      </c>
      <c r="P11">
        <v>121.5</v>
      </c>
      <c r="Q11">
        <v>17.277699999999999</v>
      </c>
      <c r="R11">
        <v>34.622999999999998</v>
      </c>
      <c r="S11">
        <v>21.687609999999999</v>
      </c>
      <c r="T11">
        <v>0</v>
      </c>
      <c r="U11">
        <v>279.18</v>
      </c>
      <c r="V11">
        <v>15.1046</v>
      </c>
      <c r="W11">
        <v>34.799309999999998</v>
      </c>
      <c r="X11">
        <v>146.26089999999999</v>
      </c>
      <c r="Y11">
        <v>0</v>
      </c>
      <c r="Z11">
        <v>19.6614</v>
      </c>
      <c r="AA11">
        <v>42.66</v>
      </c>
      <c r="AB11">
        <v>39.510120000000001</v>
      </c>
      <c r="AC11">
        <v>29.062808</v>
      </c>
      <c r="AD11">
        <v>36.591700000000003</v>
      </c>
      <c r="AE11">
        <v>49.436556000000003</v>
      </c>
      <c r="AF11">
        <v>17.748000000000001</v>
      </c>
      <c r="AG11">
        <v>39.088799999999999</v>
      </c>
      <c r="AH11">
        <v>152.94049999999999</v>
      </c>
      <c r="AI11">
        <v>15.276</v>
      </c>
      <c r="AJ11">
        <v>0</v>
      </c>
      <c r="AK11">
        <v>50.5062</v>
      </c>
      <c r="AL11">
        <v>79.364599999999996</v>
      </c>
      <c r="AM11">
        <v>15.836040000000001</v>
      </c>
      <c r="AN11">
        <v>0.89910999999999996</v>
      </c>
      <c r="AO11">
        <v>21.756</v>
      </c>
      <c r="AP11">
        <v>12.9381</v>
      </c>
      <c r="AQ11">
        <v>46.683</v>
      </c>
      <c r="AR11">
        <v>24.288</v>
      </c>
      <c r="AS11">
        <v>30.266999999999999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80.87</v>
      </c>
      <c r="BA11">
        <f t="shared" si="1"/>
        <v>2373.6130789999993</v>
      </c>
      <c r="BB11">
        <v>8</v>
      </c>
      <c r="BD11">
        <v>25.43</v>
      </c>
      <c r="BE11">
        <v>7.45</v>
      </c>
      <c r="BF11">
        <v>1.21</v>
      </c>
      <c r="BG11">
        <v>3.96</v>
      </c>
      <c r="BH11">
        <v>5.63</v>
      </c>
      <c r="BI11">
        <v>4.6900000000000004</v>
      </c>
      <c r="BJ11">
        <v>3.21</v>
      </c>
      <c r="BK11">
        <v>4.2</v>
      </c>
      <c r="BL11">
        <v>1.05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80.87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185.78540000000001</v>
      </c>
      <c r="L12">
        <v>413.97239999999999</v>
      </c>
      <c r="M12">
        <v>45</v>
      </c>
      <c r="N12">
        <v>118.125</v>
      </c>
      <c r="O12">
        <v>123.66562500000001</v>
      </c>
      <c r="P12">
        <v>121.5</v>
      </c>
      <c r="Q12">
        <v>17.277699999999999</v>
      </c>
      <c r="R12">
        <v>34.622999999999998</v>
      </c>
      <c r="S12">
        <v>21.687000000000001</v>
      </c>
      <c r="T12">
        <v>0</v>
      </c>
      <c r="U12">
        <v>279.18</v>
      </c>
      <c r="V12">
        <v>15.1046</v>
      </c>
      <c r="W12">
        <v>34.799309999999998</v>
      </c>
      <c r="X12">
        <v>146.26089999999999</v>
      </c>
      <c r="Y12">
        <v>0</v>
      </c>
      <c r="Z12">
        <v>19.6614</v>
      </c>
      <c r="AA12">
        <v>42.66</v>
      </c>
      <c r="AB12">
        <v>39.510120000000001</v>
      </c>
      <c r="AC12">
        <v>29.062808</v>
      </c>
      <c r="AD12">
        <v>36.591700000000003</v>
      </c>
      <c r="AE12">
        <v>49.436556000000003</v>
      </c>
      <c r="AF12">
        <v>17.748000000000001</v>
      </c>
      <c r="AG12">
        <v>39.088799999999999</v>
      </c>
      <c r="AH12">
        <v>152.94049999999999</v>
      </c>
      <c r="AI12">
        <v>15.276</v>
      </c>
      <c r="AJ12">
        <v>0</v>
      </c>
      <c r="AK12">
        <v>50.5062</v>
      </c>
      <c r="AL12">
        <v>79.364599999999996</v>
      </c>
      <c r="AM12">
        <v>15.836040000000001</v>
      </c>
      <c r="AN12">
        <v>0.89910999999999996</v>
      </c>
      <c r="AO12">
        <v>21.756</v>
      </c>
      <c r="AP12">
        <v>12.9381</v>
      </c>
      <c r="AQ12">
        <v>44.414999999999999</v>
      </c>
      <c r="AR12">
        <v>24.288</v>
      </c>
      <c r="AS12">
        <v>30.266999999999999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80.87</v>
      </c>
      <c r="BA12">
        <f t="shared" si="1"/>
        <v>2371.3444689999992</v>
      </c>
      <c r="BB12">
        <v>9</v>
      </c>
      <c r="BD12">
        <v>25.43</v>
      </c>
      <c r="BE12">
        <v>7.45</v>
      </c>
      <c r="BF12">
        <v>1.21</v>
      </c>
      <c r="BG12">
        <v>3.96</v>
      </c>
      <c r="BH12">
        <v>5.63</v>
      </c>
      <c r="BI12">
        <v>4.6900000000000004</v>
      </c>
      <c r="BJ12">
        <v>3.21</v>
      </c>
      <c r="BK12">
        <v>4.2</v>
      </c>
      <c r="BL12">
        <v>1.05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80.87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212.57730000000001</v>
      </c>
      <c r="L13">
        <v>412.97239999999999</v>
      </c>
      <c r="M13">
        <v>45</v>
      </c>
      <c r="N13">
        <v>118.125</v>
      </c>
      <c r="O13">
        <v>123.66562500000001</v>
      </c>
      <c r="P13">
        <v>122.25</v>
      </c>
      <c r="Q13">
        <v>17.125599999999999</v>
      </c>
      <c r="R13">
        <v>32.384799999999998</v>
      </c>
      <c r="S13">
        <v>20.293600000000001</v>
      </c>
      <c r="T13">
        <v>0</v>
      </c>
      <c r="U13">
        <v>279.18</v>
      </c>
      <c r="V13">
        <v>15.1046</v>
      </c>
      <c r="W13">
        <v>34.799309999999998</v>
      </c>
      <c r="X13">
        <v>146.26089999999999</v>
      </c>
      <c r="Y13">
        <v>0</v>
      </c>
      <c r="Z13">
        <v>19.6614</v>
      </c>
      <c r="AA13">
        <v>42.66</v>
      </c>
      <c r="AB13">
        <v>39.510120000000001</v>
      </c>
      <c r="AC13">
        <v>29.062808</v>
      </c>
      <c r="AD13">
        <v>36.591700000000003</v>
      </c>
      <c r="AE13">
        <v>49.436556000000003</v>
      </c>
      <c r="AF13">
        <v>17.748000000000001</v>
      </c>
      <c r="AG13">
        <v>39.088799999999999</v>
      </c>
      <c r="AH13">
        <v>152.94049999999999</v>
      </c>
      <c r="AI13">
        <v>15.276</v>
      </c>
      <c r="AJ13">
        <v>0</v>
      </c>
      <c r="AK13">
        <v>50.5062</v>
      </c>
      <c r="AL13">
        <v>79.364599999999996</v>
      </c>
      <c r="AM13">
        <v>15.836040000000001</v>
      </c>
      <c r="AN13">
        <v>0.89910999999999996</v>
      </c>
      <c r="AO13">
        <v>21.756</v>
      </c>
      <c r="AP13">
        <v>12.9381</v>
      </c>
      <c r="AQ13">
        <v>44.414999999999999</v>
      </c>
      <c r="AR13">
        <v>52.44</v>
      </c>
      <c r="AS13">
        <v>30.266999999999999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80.87</v>
      </c>
      <c r="BA13">
        <f t="shared" si="1"/>
        <v>2422.2546689999995</v>
      </c>
      <c r="BB13">
        <v>10</v>
      </c>
      <c r="BD13">
        <v>25.43</v>
      </c>
      <c r="BE13">
        <v>7.45</v>
      </c>
      <c r="BF13">
        <v>1.21</v>
      </c>
      <c r="BG13">
        <v>3.96</v>
      </c>
      <c r="BH13">
        <v>5.63</v>
      </c>
      <c r="BI13">
        <v>4.6900000000000004</v>
      </c>
      <c r="BJ13">
        <v>3.21</v>
      </c>
      <c r="BK13">
        <v>4.2</v>
      </c>
      <c r="BL13">
        <v>1.05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80.87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212.57730000000001</v>
      </c>
      <c r="L14">
        <v>412.97239999999999</v>
      </c>
      <c r="M14">
        <v>45</v>
      </c>
      <c r="N14">
        <v>118.125</v>
      </c>
      <c r="O14">
        <v>123.66562500000001</v>
      </c>
      <c r="P14">
        <v>122.25</v>
      </c>
      <c r="Q14">
        <v>17.125599999999999</v>
      </c>
      <c r="R14">
        <v>32.384799999999998</v>
      </c>
      <c r="S14">
        <v>20.293600000000001</v>
      </c>
      <c r="T14">
        <v>0</v>
      </c>
      <c r="U14">
        <v>279.18</v>
      </c>
      <c r="V14">
        <v>15.1046</v>
      </c>
      <c r="W14">
        <v>34.799309999999998</v>
      </c>
      <c r="X14">
        <v>146.26089999999999</v>
      </c>
      <c r="Y14">
        <v>0</v>
      </c>
      <c r="Z14">
        <v>19.6614</v>
      </c>
      <c r="AA14">
        <v>42.66</v>
      </c>
      <c r="AB14">
        <v>39.510120000000001</v>
      </c>
      <c r="AC14">
        <v>29.062808</v>
      </c>
      <c r="AD14">
        <v>36.591700000000003</v>
      </c>
      <c r="AE14">
        <v>49.436556000000003</v>
      </c>
      <c r="AF14">
        <v>17.748000000000001</v>
      </c>
      <c r="AG14">
        <v>39.088799999999999</v>
      </c>
      <c r="AH14">
        <v>152.94049999999999</v>
      </c>
      <c r="AI14">
        <v>15.276</v>
      </c>
      <c r="AJ14">
        <v>0</v>
      </c>
      <c r="AK14">
        <v>50.5062</v>
      </c>
      <c r="AL14">
        <v>79.364599999999996</v>
      </c>
      <c r="AM14">
        <v>15.836040000000001</v>
      </c>
      <c r="AN14">
        <v>0.89910999999999996</v>
      </c>
      <c r="AO14">
        <v>21.756</v>
      </c>
      <c r="AP14">
        <v>12.9381</v>
      </c>
      <c r="AQ14">
        <v>44.414999999999999</v>
      </c>
      <c r="AR14">
        <v>52.44</v>
      </c>
      <c r="AS14">
        <v>30.266999999999999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80.87</v>
      </c>
      <c r="BA14">
        <f t="shared" si="1"/>
        <v>2422.2546689999995</v>
      </c>
      <c r="BB14">
        <v>11</v>
      </c>
      <c r="BD14">
        <v>25.43</v>
      </c>
      <c r="BE14">
        <v>7.45</v>
      </c>
      <c r="BF14">
        <v>1.21</v>
      </c>
      <c r="BG14">
        <v>3.96</v>
      </c>
      <c r="BH14">
        <v>5.63</v>
      </c>
      <c r="BI14">
        <v>4.6900000000000004</v>
      </c>
      <c r="BJ14">
        <v>3.21</v>
      </c>
      <c r="BK14">
        <v>4.2</v>
      </c>
      <c r="BL14">
        <v>1.05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80.87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184.78540000000001</v>
      </c>
      <c r="L15">
        <v>412.97239999999999</v>
      </c>
      <c r="M15">
        <v>45</v>
      </c>
      <c r="N15">
        <v>118.125</v>
      </c>
      <c r="O15">
        <v>123.66562500000001</v>
      </c>
      <c r="P15">
        <v>122.25</v>
      </c>
      <c r="Q15">
        <v>17.125599999999999</v>
      </c>
      <c r="R15">
        <v>32.384799999999998</v>
      </c>
      <c r="S15">
        <v>20.293600000000001</v>
      </c>
      <c r="T15">
        <v>0</v>
      </c>
      <c r="U15">
        <v>279.18</v>
      </c>
      <c r="V15">
        <v>9.1045999999999996</v>
      </c>
      <c r="W15">
        <v>34.799309999999998</v>
      </c>
      <c r="X15">
        <v>146.26089999999999</v>
      </c>
      <c r="Y15">
        <v>0</v>
      </c>
      <c r="Z15">
        <v>19.6614</v>
      </c>
      <c r="AA15">
        <v>42.66</v>
      </c>
      <c r="AB15">
        <v>39.510120000000001</v>
      </c>
      <c r="AC15">
        <v>29.062808</v>
      </c>
      <c r="AD15">
        <v>36.591700000000003</v>
      </c>
      <c r="AE15">
        <v>49.436556000000003</v>
      </c>
      <c r="AF15">
        <v>17.748000000000001</v>
      </c>
      <c r="AG15">
        <v>39.088799999999999</v>
      </c>
      <c r="AH15">
        <v>152.94049999999999</v>
      </c>
      <c r="AI15">
        <v>15.276</v>
      </c>
      <c r="AJ15">
        <v>0</v>
      </c>
      <c r="AK15">
        <v>50.5062</v>
      </c>
      <c r="AL15">
        <v>79.364599999999996</v>
      </c>
      <c r="AM15">
        <v>15.836040000000001</v>
      </c>
      <c r="AN15">
        <v>0.89910999999999996</v>
      </c>
      <c r="AO15">
        <v>21.756</v>
      </c>
      <c r="AP15">
        <v>11.529</v>
      </c>
      <c r="AQ15">
        <v>44.414999999999999</v>
      </c>
      <c r="AR15">
        <v>36.432000000000002</v>
      </c>
      <c r="AS15">
        <v>32.419319999999999</v>
      </c>
      <c r="AT15">
        <v>10.819725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80.84</v>
      </c>
      <c r="BA15">
        <f t="shared" si="1"/>
        <v>2372.7401139999993</v>
      </c>
      <c r="BB15">
        <v>12</v>
      </c>
      <c r="BD15">
        <v>25.43</v>
      </c>
      <c r="BE15">
        <v>7.45</v>
      </c>
      <c r="BF15">
        <v>1.18</v>
      </c>
      <c r="BG15">
        <v>3.96</v>
      </c>
      <c r="BH15">
        <v>5.63</v>
      </c>
      <c r="BI15">
        <v>4.6900000000000004</v>
      </c>
      <c r="BJ15">
        <v>3.21</v>
      </c>
      <c r="BK15">
        <v>4.2</v>
      </c>
      <c r="BL15">
        <v>1.05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80.84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184.78540000000001</v>
      </c>
      <c r="L16">
        <v>412.97239999999999</v>
      </c>
      <c r="M16">
        <v>45</v>
      </c>
      <c r="N16">
        <v>118.125</v>
      </c>
      <c r="O16">
        <v>123.66562500000001</v>
      </c>
      <c r="P16">
        <v>122.25</v>
      </c>
      <c r="Q16">
        <v>17.125599999999999</v>
      </c>
      <c r="R16">
        <v>32.384799999999998</v>
      </c>
      <c r="S16">
        <v>20.293600000000001</v>
      </c>
      <c r="T16">
        <v>0</v>
      </c>
      <c r="U16">
        <v>279.18</v>
      </c>
      <c r="V16">
        <v>9.1045999999999996</v>
      </c>
      <c r="W16">
        <v>34.799309999999998</v>
      </c>
      <c r="X16">
        <v>146.26089999999999</v>
      </c>
      <c r="Y16">
        <v>0</v>
      </c>
      <c r="Z16">
        <v>19.6614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17.748000000000001</v>
      </c>
      <c r="AG16">
        <v>39.088799999999999</v>
      </c>
      <c r="AH16">
        <v>152.94049999999999</v>
      </c>
      <c r="AI16">
        <v>15.276</v>
      </c>
      <c r="AJ16">
        <v>0</v>
      </c>
      <c r="AK16">
        <v>50.5062</v>
      </c>
      <c r="AL16">
        <v>79.364599999999996</v>
      </c>
      <c r="AM16">
        <v>15.836040000000001</v>
      </c>
      <c r="AN16">
        <v>0.89910999999999996</v>
      </c>
      <c r="AO16">
        <v>21.756</v>
      </c>
      <c r="AP16">
        <v>11.529</v>
      </c>
      <c r="AQ16">
        <v>44.414999999999999</v>
      </c>
      <c r="AR16">
        <v>36.432000000000002</v>
      </c>
      <c r="AS16">
        <v>32.419319999999999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80.84</v>
      </c>
      <c r="BA16">
        <f t="shared" si="1"/>
        <v>2373.1679889999996</v>
      </c>
      <c r="BB16">
        <v>13</v>
      </c>
      <c r="BD16">
        <v>25.43</v>
      </c>
      <c r="BE16">
        <v>7.45</v>
      </c>
      <c r="BF16">
        <v>1.18</v>
      </c>
      <c r="BG16">
        <v>3.96</v>
      </c>
      <c r="BH16">
        <v>5.63</v>
      </c>
      <c r="BI16">
        <v>4.6900000000000004</v>
      </c>
      <c r="BJ16">
        <v>3.21</v>
      </c>
      <c r="BK16">
        <v>4.2</v>
      </c>
      <c r="BL16">
        <v>1.05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80.84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184.78540000000001</v>
      </c>
      <c r="L17">
        <v>412.97239999999999</v>
      </c>
      <c r="M17">
        <v>45</v>
      </c>
      <c r="N17">
        <v>118.125</v>
      </c>
      <c r="O17">
        <v>123.66562500000001</v>
      </c>
      <c r="P17">
        <v>122.25</v>
      </c>
      <c r="Q17">
        <v>17.125599999999999</v>
      </c>
      <c r="R17">
        <v>32.384799999999998</v>
      </c>
      <c r="S17">
        <v>20.293600000000001</v>
      </c>
      <c r="T17">
        <v>0</v>
      </c>
      <c r="U17">
        <v>279.18</v>
      </c>
      <c r="V17">
        <v>9.1045999999999996</v>
      </c>
      <c r="W17">
        <v>34.799309999999998</v>
      </c>
      <c r="X17">
        <v>146.26089999999999</v>
      </c>
      <c r="Y17">
        <v>0</v>
      </c>
      <c r="Z17">
        <v>19.6614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17.748000000000001</v>
      </c>
      <c r="AG17">
        <v>39.088799999999999</v>
      </c>
      <c r="AH17">
        <v>152.94049999999999</v>
      </c>
      <c r="AI17">
        <v>2.5459999999999998</v>
      </c>
      <c r="AJ17">
        <v>0</v>
      </c>
      <c r="AK17">
        <v>50.5062</v>
      </c>
      <c r="AL17">
        <v>79.364599999999996</v>
      </c>
      <c r="AM17">
        <v>15.836040000000001</v>
      </c>
      <c r="AN17">
        <v>0.89910999999999996</v>
      </c>
      <c r="AO17">
        <v>21.756</v>
      </c>
      <c r="AP17">
        <v>11.529</v>
      </c>
      <c r="AQ17">
        <v>44.414999999999999</v>
      </c>
      <c r="AR17">
        <v>36.432000000000002</v>
      </c>
      <c r="AS17">
        <v>30.266999999999999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80.84</v>
      </c>
      <c r="BA17">
        <f t="shared" si="1"/>
        <v>2358.2856689999994</v>
      </c>
      <c r="BB17">
        <v>14</v>
      </c>
      <c r="BD17">
        <v>25.43</v>
      </c>
      <c r="BE17">
        <v>7.45</v>
      </c>
      <c r="BF17">
        <v>1.18</v>
      </c>
      <c r="BG17">
        <v>3.96</v>
      </c>
      <c r="BH17">
        <v>5.63</v>
      </c>
      <c r="BI17">
        <v>4.6900000000000004</v>
      </c>
      <c r="BJ17">
        <v>3.21</v>
      </c>
      <c r="BK17">
        <v>4.2</v>
      </c>
      <c r="BL17">
        <v>1.05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80.84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184.78540000000001</v>
      </c>
      <c r="L18">
        <v>412.97239999999999</v>
      </c>
      <c r="M18">
        <v>45</v>
      </c>
      <c r="N18">
        <v>118.125</v>
      </c>
      <c r="O18">
        <v>123.66562500000001</v>
      </c>
      <c r="P18">
        <v>122.25</v>
      </c>
      <c r="Q18">
        <v>17.125599999999999</v>
      </c>
      <c r="R18">
        <v>32.384799999999998</v>
      </c>
      <c r="S18">
        <v>20.293600000000001</v>
      </c>
      <c r="T18">
        <v>0</v>
      </c>
      <c r="U18">
        <v>279.18</v>
      </c>
      <c r="V18">
        <v>9.1045999999999996</v>
      </c>
      <c r="W18">
        <v>34.799309999999998</v>
      </c>
      <c r="X18">
        <v>146.26089999999999</v>
      </c>
      <c r="Y18">
        <v>0</v>
      </c>
      <c r="Z18">
        <v>19.6614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17.748000000000001</v>
      </c>
      <c r="AG18">
        <v>39.088799999999999</v>
      </c>
      <c r="AH18">
        <v>152.94049999999999</v>
      </c>
      <c r="AI18">
        <v>2.5459999999999998</v>
      </c>
      <c r="AJ18">
        <v>0</v>
      </c>
      <c r="AK18">
        <v>50.5062</v>
      </c>
      <c r="AL18">
        <v>79.364599999999996</v>
      </c>
      <c r="AM18">
        <v>15.836040000000001</v>
      </c>
      <c r="AN18">
        <v>0.89910999999999996</v>
      </c>
      <c r="AO18">
        <v>21.756</v>
      </c>
      <c r="AP18">
        <v>11.529</v>
      </c>
      <c r="AQ18">
        <v>44.162999999999997</v>
      </c>
      <c r="AR18">
        <v>36.432000000000002</v>
      </c>
      <c r="AS18">
        <v>30.266999999999999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80.84</v>
      </c>
      <c r="BA18">
        <f t="shared" si="1"/>
        <v>2358.0336689999995</v>
      </c>
      <c r="BB18">
        <v>15</v>
      </c>
      <c r="BD18">
        <v>25.43</v>
      </c>
      <c r="BE18">
        <v>7.45</v>
      </c>
      <c r="BF18">
        <v>1.18</v>
      </c>
      <c r="BG18">
        <v>3.96</v>
      </c>
      <c r="BH18">
        <v>5.63</v>
      </c>
      <c r="BI18">
        <v>4.6900000000000004</v>
      </c>
      <c r="BJ18">
        <v>3.21</v>
      </c>
      <c r="BK18">
        <v>4.2</v>
      </c>
      <c r="BL18">
        <v>1.05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80.84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184.78540000000001</v>
      </c>
      <c r="L19">
        <v>412.97239999999999</v>
      </c>
      <c r="M19">
        <v>45</v>
      </c>
      <c r="N19">
        <v>118.125</v>
      </c>
      <c r="O19">
        <v>123.66562500000001</v>
      </c>
      <c r="P19">
        <v>122.25</v>
      </c>
      <c r="Q19">
        <v>12.583299999999999</v>
      </c>
      <c r="R19">
        <v>24.617699999999999</v>
      </c>
      <c r="S19">
        <v>15.5905</v>
      </c>
      <c r="T19">
        <v>0</v>
      </c>
      <c r="U19">
        <v>279.18</v>
      </c>
      <c r="V19">
        <v>9.1045999999999996</v>
      </c>
      <c r="W19">
        <v>34.799309999999998</v>
      </c>
      <c r="X19">
        <v>146.26089999999999</v>
      </c>
      <c r="Y19">
        <v>0</v>
      </c>
      <c r="Z19">
        <v>19.6614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17.748000000000001</v>
      </c>
      <c r="AG19">
        <v>39.088799999999999</v>
      </c>
      <c r="AH19">
        <v>152.94049999999999</v>
      </c>
      <c r="AI19">
        <v>2.5459999999999998</v>
      </c>
      <c r="AJ19">
        <v>0</v>
      </c>
      <c r="AK19">
        <v>50.5062</v>
      </c>
      <c r="AL19">
        <v>79.364599999999996</v>
      </c>
      <c r="AM19">
        <v>15.836040000000001</v>
      </c>
      <c r="AN19">
        <v>0.89910999999999996</v>
      </c>
      <c r="AO19">
        <v>21.756</v>
      </c>
      <c r="AP19">
        <v>11.529</v>
      </c>
      <c r="AQ19">
        <v>37.799999999999997</v>
      </c>
      <c r="AR19">
        <v>36.432000000000002</v>
      </c>
      <c r="AS19">
        <v>30.266999999999999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80.84</v>
      </c>
      <c r="BA19">
        <f t="shared" si="1"/>
        <v>2334.6581689999998</v>
      </c>
      <c r="BB19">
        <v>16</v>
      </c>
      <c r="BD19">
        <v>25.43</v>
      </c>
      <c r="BE19">
        <v>7.45</v>
      </c>
      <c r="BF19">
        <v>1.18</v>
      </c>
      <c r="BG19">
        <v>3.96</v>
      </c>
      <c r="BH19">
        <v>5.63</v>
      </c>
      <c r="BI19">
        <v>4.6900000000000004</v>
      </c>
      <c r="BJ19">
        <v>3.21</v>
      </c>
      <c r="BK19">
        <v>4.2</v>
      </c>
      <c r="BL19">
        <v>1.05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80.84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184.78540000000001</v>
      </c>
      <c r="L20">
        <v>412.97239999999999</v>
      </c>
      <c r="M20">
        <v>45</v>
      </c>
      <c r="N20">
        <v>118.125</v>
      </c>
      <c r="O20">
        <v>123.66562500000001</v>
      </c>
      <c r="P20">
        <v>122.25</v>
      </c>
      <c r="Q20">
        <v>12.583299999999999</v>
      </c>
      <c r="R20">
        <v>24.617699999999999</v>
      </c>
      <c r="S20">
        <v>15.5905</v>
      </c>
      <c r="T20">
        <v>0</v>
      </c>
      <c r="U20">
        <v>279.18</v>
      </c>
      <c r="V20">
        <v>9.1045999999999996</v>
      </c>
      <c r="W20">
        <v>34.799309999999998</v>
      </c>
      <c r="X20">
        <v>146.26089999999999</v>
      </c>
      <c r="Y20">
        <v>0</v>
      </c>
      <c r="Z20">
        <v>19.6614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17.748000000000001</v>
      </c>
      <c r="AG20">
        <v>39.088799999999999</v>
      </c>
      <c r="AH20">
        <v>152.94049999999999</v>
      </c>
      <c r="AI20">
        <v>2.5459999999999998</v>
      </c>
      <c r="AJ20">
        <v>0</v>
      </c>
      <c r="AK20">
        <v>50.5062</v>
      </c>
      <c r="AL20">
        <v>79.364599999999996</v>
      </c>
      <c r="AM20">
        <v>15.836040000000001</v>
      </c>
      <c r="AN20">
        <v>0.89910999999999996</v>
      </c>
      <c r="AO20">
        <v>21.756</v>
      </c>
      <c r="AP20">
        <v>11.529</v>
      </c>
      <c r="AQ20">
        <v>31.122</v>
      </c>
      <c r="AR20">
        <v>36.432000000000002</v>
      </c>
      <c r="AS20">
        <v>30.266999999999999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80.84</v>
      </c>
      <c r="BA20">
        <f t="shared" si="1"/>
        <v>2327.9801689999995</v>
      </c>
      <c r="BB20">
        <v>17</v>
      </c>
      <c r="BD20">
        <v>25.43</v>
      </c>
      <c r="BE20">
        <v>7.45</v>
      </c>
      <c r="BF20">
        <v>1.18</v>
      </c>
      <c r="BG20">
        <v>3.96</v>
      </c>
      <c r="BH20">
        <v>5.63</v>
      </c>
      <c r="BI20">
        <v>4.6900000000000004</v>
      </c>
      <c r="BJ20">
        <v>3.21</v>
      </c>
      <c r="BK20">
        <v>4.2</v>
      </c>
      <c r="BL20">
        <v>1.05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80.84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184.78540000000001</v>
      </c>
      <c r="L21">
        <v>412.97239999999999</v>
      </c>
      <c r="M21">
        <v>45</v>
      </c>
      <c r="N21">
        <v>118.125</v>
      </c>
      <c r="O21">
        <v>123.66562500000001</v>
      </c>
      <c r="P21">
        <v>122.25</v>
      </c>
      <c r="Q21">
        <v>12.583299999999999</v>
      </c>
      <c r="R21">
        <v>24.617699999999999</v>
      </c>
      <c r="S21">
        <v>15.5905</v>
      </c>
      <c r="T21">
        <v>0</v>
      </c>
      <c r="U21">
        <v>279.18</v>
      </c>
      <c r="V21">
        <v>9.1045999999999996</v>
      </c>
      <c r="W21">
        <v>34.799309999999998</v>
      </c>
      <c r="X21">
        <v>146.26089999999999</v>
      </c>
      <c r="Y21">
        <v>0</v>
      </c>
      <c r="Z21">
        <v>19.6614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17.748000000000001</v>
      </c>
      <c r="AG21">
        <v>39.088799999999999</v>
      </c>
      <c r="AH21">
        <v>152.94049999999999</v>
      </c>
      <c r="AI21">
        <v>2.5459999999999998</v>
      </c>
      <c r="AJ21">
        <v>0</v>
      </c>
      <c r="AK21">
        <v>50.5062</v>
      </c>
      <c r="AL21">
        <v>79.364599999999996</v>
      </c>
      <c r="AM21">
        <v>15.836040000000001</v>
      </c>
      <c r="AN21">
        <v>0.86085</v>
      </c>
      <c r="AO21">
        <v>21.756</v>
      </c>
      <c r="AP21">
        <v>11.529</v>
      </c>
      <c r="AQ21">
        <v>31.122</v>
      </c>
      <c r="AR21">
        <v>24.288</v>
      </c>
      <c r="AS21">
        <v>32.419319999999999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80.84</v>
      </c>
      <c r="BA21">
        <f t="shared" si="1"/>
        <v>2317.950229</v>
      </c>
      <c r="BB21">
        <v>18</v>
      </c>
      <c r="BD21">
        <v>25.43</v>
      </c>
      <c r="BE21">
        <v>7.45</v>
      </c>
      <c r="BF21">
        <v>1.18</v>
      </c>
      <c r="BG21">
        <v>3.96</v>
      </c>
      <c r="BH21">
        <v>5.63</v>
      </c>
      <c r="BI21">
        <v>4.6900000000000004</v>
      </c>
      <c r="BJ21">
        <v>3.21</v>
      </c>
      <c r="BK21">
        <v>4.2</v>
      </c>
      <c r="BL21">
        <v>1.05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80.84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184.78540000000001</v>
      </c>
      <c r="L22">
        <v>412.97239999999999</v>
      </c>
      <c r="M22">
        <v>45</v>
      </c>
      <c r="N22">
        <v>118.125</v>
      </c>
      <c r="O22">
        <v>123.66562500000001</v>
      </c>
      <c r="P22">
        <v>122.25</v>
      </c>
      <c r="Q22">
        <v>12.583299999999999</v>
      </c>
      <c r="R22">
        <v>24.617699999999999</v>
      </c>
      <c r="S22">
        <v>15.5905</v>
      </c>
      <c r="T22">
        <v>0</v>
      </c>
      <c r="U22">
        <v>279.18</v>
      </c>
      <c r="V22">
        <v>9.1045999999999996</v>
      </c>
      <c r="W22">
        <v>34.799309999999998</v>
      </c>
      <c r="X22">
        <v>146.26089999999999</v>
      </c>
      <c r="Y22">
        <v>0</v>
      </c>
      <c r="Z22">
        <v>19.6614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17.748000000000001</v>
      </c>
      <c r="AG22">
        <v>39.088799999999999</v>
      </c>
      <c r="AH22">
        <v>152.94049999999999</v>
      </c>
      <c r="AI22">
        <v>15.276</v>
      </c>
      <c r="AJ22">
        <v>0</v>
      </c>
      <c r="AK22">
        <v>50.5062</v>
      </c>
      <c r="AL22">
        <v>79.364599999999996</v>
      </c>
      <c r="AM22">
        <v>15.836040000000001</v>
      </c>
      <c r="AN22">
        <v>0.86085</v>
      </c>
      <c r="AO22">
        <v>21.756</v>
      </c>
      <c r="AP22">
        <v>11.529</v>
      </c>
      <c r="AQ22">
        <v>31.122</v>
      </c>
      <c r="AR22">
        <v>4.4160000000000004</v>
      </c>
      <c r="AS22">
        <v>32.419319999999999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80.87</v>
      </c>
      <c r="BA22">
        <f t="shared" si="1"/>
        <v>2310.838229</v>
      </c>
      <c r="BB22">
        <v>19</v>
      </c>
      <c r="BD22">
        <v>25.43</v>
      </c>
      <c r="BE22">
        <v>7.45</v>
      </c>
      <c r="BF22">
        <v>1.21</v>
      </c>
      <c r="BG22">
        <v>3.96</v>
      </c>
      <c r="BH22">
        <v>5.63</v>
      </c>
      <c r="BI22">
        <v>4.6900000000000004</v>
      </c>
      <c r="BJ22">
        <v>3.21</v>
      </c>
      <c r="BK22">
        <v>4.2</v>
      </c>
      <c r="BL22">
        <v>1.05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80.87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212.57730000000001</v>
      </c>
      <c r="L23">
        <v>539.97239999999999</v>
      </c>
      <c r="M23">
        <v>45</v>
      </c>
      <c r="N23">
        <v>118.125</v>
      </c>
      <c r="O23">
        <v>123.66562500000001</v>
      </c>
      <c r="P23">
        <v>122.25</v>
      </c>
      <c r="Q23">
        <v>17.125599999999999</v>
      </c>
      <c r="R23">
        <v>32.384799999999998</v>
      </c>
      <c r="S23">
        <v>20.293600000000001</v>
      </c>
      <c r="T23">
        <v>0</v>
      </c>
      <c r="U23">
        <v>279.18</v>
      </c>
      <c r="V23">
        <v>14.37</v>
      </c>
      <c r="W23">
        <v>34.799309999999998</v>
      </c>
      <c r="X23">
        <v>146.26089999999999</v>
      </c>
      <c r="Y23">
        <v>0</v>
      </c>
      <c r="Z23">
        <v>19.6614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17.748000000000001</v>
      </c>
      <c r="AG23">
        <v>39.088799999999999</v>
      </c>
      <c r="AH23">
        <v>152.94049999999999</v>
      </c>
      <c r="AI23">
        <v>15.276</v>
      </c>
      <c r="AJ23">
        <v>0</v>
      </c>
      <c r="AK23">
        <v>50.5062</v>
      </c>
      <c r="AL23">
        <v>79.364599999999996</v>
      </c>
      <c r="AM23">
        <v>15.836040000000001</v>
      </c>
      <c r="AN23">
        <v>0.86085</v>
      </c>
      <c r="AO23">
        <v>21.756</v>
      </c>
      <c r="AP23">
        <v>11.529</v>
      </c>
      <c r="AQ23">
        <v>31.122</v>
      </c>
      <c r="AR23">
        <v>4.4160000000000004</v>
      </c>
      <c r="AS23">
        <v>32.419319999999999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80.84</v>
      </c>
      <c r="BA23">
        <f t="shared" si="1"/>
        <v>2487.878029</v>
      </c>
      <c r="BB23">
        <v>20</v>
      </c>
      <c r="BD23">
        <v>25.43</v>
      </c>
      <c r="BE23">
        <v>7.45</v>
      </c>
      <c r="BF23">
        <v>1.18</v>
      </c>
      <c r="BG23">
        <v>3.96</v>
      </c>
      <c r="BH23">
        <v>5.63</v>
      </c>
      <c r="BI23">
        <v>4.6900000000000004</v>
      </c>
      <c r="BJ23">
        <v>3.21</v>
      </c>
      <c r="BK23">
        <v>4.2</v>
      </c>
      <c r="BL23">
        <v>1.05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80.84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650.90039999999999</v>
      </c>
      <c r="M24">
        <v>45</v>
      </c>
      <c r="N24">
        <v>118.125</v>
      </c>
      <c r="O24">
        <v>123.66562500000001</v>
      </c>
      <c r="P24">
        <v>122.25</v>
      </c>
      <c r="Q24">
        <v>21.82</v>
      </c>
      <c r="R24">
        <v>42.390099999999997</v>
      </c>
      <c r="S24">
        <v>26.3901</v>
      </c>
      <c r="T24">
        <v>0</v>
      </c>
      <c r="U24">
        <v>279.18</v>
      </c>
      <c r="V24">
        <v>20.37</v>
      </c>
      <c r="W24">
        <v>34.799309999999998</v>
      </c>
      <c r="X24">
        <v>146.26089999999999</v>
      </c>
      <c r="Y24">
        <v>0</v>
      </c>
      <c r="Z24">
        <v>19.6614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17.748000000000001</v>
      </c>
      <c r="AG24">
        <v>39.088799999999999</v>
      </c>
      <c r="AH24">
        <v>152.94049999999999</v>
      </c>
      <c r="AI24">
        <v>15.276</v>
      </c>
      <c r="AJ24">
        <v>0</v>
      </c>
      <c r="AK24">
        <v>50.5062</v>
      </c>
      <c r="AL24">
        <v>79.364599999999996</v>
      </c>
      <c r="AM24">
        <v>15.836040000000001</v>
      </c>
      <c r="AN24">
        <v>0.86085</v>
      </c>
      <c r="AO24">
        <v>21.756</v>
      </c>
      <c r="AP24">
        <v>11.529</v>
      </c>
      <c r="AQ24">
        <v>31.122</v>
      </c>
      <c r="AR24">
        <v>4.4160000000000004</v>
      </c>
      <c r="AS24">
        <v>32.419319999999999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80.84</v>
      </c>
      <c r="BA24">
        <f t="shared" si="1"/>
        <v>2628.5550290000001</v>
      </c>
      <c r="BB24">
        <v>21</v>
      </c>
      <c r="BD24">
        <v>25.43</v>
      </c>
      <c r="BE24">
        <v>7.45</v>
      </c>
      <c r="BF24">
        <v>1.18</v>
      </c>
      <c r="BG24">
        <v>3.96</v>
      </c>
      <c r="BH24">
        <v>5.63</v>
      </c>
      <c r="BI24">
        <v>4.6900000000000004</v>
      </c>
      <c r="BJ24">
        <v>3.21</v>
      </c>
      <c r="BK24">
        <v>4.2</v>
      </c>
      <c r="BL24">
        <v>1.05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80.84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650.90039999999999</v>
      </c>
      <c r="M25">
        <v>45</v>
      </c>
      <c r="N25">
        <v>118.125</v>
      </c>
      <c r="O25">
        <v>123.66562500000001</v>
      </c>
      <c r="P25">
        <v>122.25</v>
      </c>
      <c r="Q25">
        <v>21.82</v>
      </c>
      <c r="R25">
        <v>42.390099999999997</v>
      </c>
      <c r="S25">
        <v>26.3901</v>
      </c>
      <c r="T25">
        <v>0</v>
      </c>
      <c r="U25">
        <v>279.18</v>
      </c>
      <c r="V25">
        <v>20.37</v>
      </c>
      <c r="W25">
        <v>34.799309999999998</v>
      </c>
      <c r="X25">
        <v>146.26089999999999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17.748000000000001</v>
      </c>
      <c r="AG25">
        <v>39.088799999999999</v>
      </c>
      <c r="AH25">
        <v>152.94049999999999</v>
      </c>
      <c r="AI25">
        <v>15.276</v>
      </c>
      <c r="AJ25">
        <v>0</v>
      </c>
      <c r="AK25">
        <v>50.5062</v>
      </c>
      <c r="AL25">
        <v>79.364599999999996</v>
      </c>
      <c r="AM25">
        <v>15.836040000000001</v>
      </c>
      <c r="AN25">
        <v>0.86085</v>
      </c>
      <c r="AO25">
        <v>21.756</v>
      </c>
      <c r="AP25">
        <v>11.529</v>
      </c>
      <c r="AQ25">
        <v>31.122</v>
      </c>
      <c r="AR25">
        <v>24.288</v>
      </c>
      <c r="AS25">
        <v>32.419319999999999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80.84</v>
      </c>
      <c r="BA25">
        <f t="shared" si="1"/>
        <v>2648.4270289999999</v>
      </c>
      <c r="BB25">
        <v>22</v>
      </c>
      <c r="BD25">
        <v>25.43</v>
      </c>
      <c r="BE25">
        <v>7.45</v>
      </c>
      <c r="BF25">
        <v>1.18</v>
      </c>
      <c r="BG25">
        <v>3.96</v>
      </c>
      <c r="BH25">
        <v>5.63</v>
      </c>
      <c r="BI25">
        <v>4.6900000000000004</v>
      </c>
      <c r="BJ25">
        <v>3.21</v>
      </c>
      <c r="BK25">
        <v>4.2</v>
      </c>
      <c r="BL25">
        <v>1.05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80.84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650.90039999999999</v>
      </c>
      <c r="M26">
        <v>45</v>
      </c>
      <c r="N26">
        <v>118.125</v>
      </c>
      <c r="O26">
        <v>123.66562500000001</v>
      </c>
      <c r="P26">
        <v>122.25</v>
      </c>
      <c r="Q26">
        <v>21.82</v>
      </c>
      <c r="R26">
        <v>42.390099999999997</v>
      </c>
      <c r="S26">
        <v>26.3901</v>
      </c>
      <c r="T26">
        <v>0</v>
      </c>
      <c r="U26">
        <v>279.18</v>
      </c>
      <c r="V26">
        <v>20.37</v>
      </c>
      <c r="W26">
        <v>34.799309999999998</v>
      </c>
      <c r="X26">
        <v>146.26089999999999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17.748000000000001</v>
      </c>
      <c r="AG26">
        <v>39.088799999999999</v>
      </c>
      <c r="AH26">
        <v>152.94049999999999</v>
      </c>
      <c r="AI26">
        <v>15.276</v>
      </c>
      <c r="AJ26">
        <v>0</v>
      </c>
      <c r="AK26">
        <v>50.5062</v>
      </c>
      <c r="AL26">
        <v>79.364599999999996</v>
      </c>
      <c r="AM26">
        <v>15.836040000000001</v>
      </c>
      <c r="AN26">
        <v>0.86085</v>
      </c>
      <c r="AO26">
        <v>21.756</v>
      </c>
      <c r="AP26">
        <v>11.529</v>
      </c>
      <c r="AQ26">
        <v>31.122</v>
      </c>
      <c r="AR26">
        <v>24.288</v>
      </c>
      <c r="AS26">
        <v>32.419319999999999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80.95</v>
      </c>
      <c r="BA26">
        <f t="shared" si="1"/>
        <v>2648.5370289999996</v>
      </c>
      <c r="BB26">
        <v>23</v>
      </c>
      <c r="BD26">
        <v>25.43</v>
      </c>
      <c r="BE26">
        <v>7.45</v>
      </c>
      <c r="BF26">
        <v>1.18</v>
      </c>
      <c r="BG26">
        <v>3.96</v>
      </c>
      <c r="BH26">
        <v>5.63</v>
      </c>
      <c r="BI26">
        <v>4.6900000000000004</v>
      </c>
      <c r="BJ26">
        <v>3.21</v>
      </c>
      <c r="BK26">
        <v>4.29</v>
      </c>
      <c r="BL26">
        <v>1.07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80.95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650.90039999999999</v>
      </c>
      <c r="M27">
        <v>45</v>
      </c>
      <c r="N27">
        <v>118.125</v>
      </c>
      <c r="O27">
        <v>123.66562500000001</v>
      </c>
      <c r="P27">
        <v>122.25</v>
      </c>
      <c r="Q27">
        <v>21.82</v>
      </c>
      <c r="R27">
        <v>42.390099999999997</v>
      </c>
      <c r="S27">
        <v>26.3901</v>
      </c>
      <c r="T27">
        <v>0</v>
      </c>
      <c r="U27">
        <v>279.18</v>
      </c>
      <c r="V27">
        <v>20.37</v>
      </c>
      <c r="W27">
        <v>34.799309999999998</v>
      </c>
      <c r="X27">
        <v>146.26089999999999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17.748000000000001</v>
      </c>
      <c r="AG27">
        <v>39.088799999999999</v>
      </c>
      <c r="AH27">
        <v>152.94049999999999</v>
      </c>
      <c r="AI27">
        <v>20.367999999999999</v>
      </c>
      <c r="AJ27">
        <v>0</v>
      </c>
      <c r="AK27">
        <v>50.5062</v>
      </c>
      <c r="AL27">
        <v>79.364599999999996</v>
      </c>
      <c r="AM27">
        <v>15.836040000000001</v>
      </c>
      <c r="AN27">
        <v>0.86085</v>
      </c>
      <c r="AO27">
        <v>21.756</v>
      </c>
      <c r="AP27">
        <v>9.4794</v>
      </c>
      <c r="AQ27">
        <v>31.122</v>
      </c>
      <c r="AR27">
        <v>24.288</v>
      </c>
      <c r="AS27">
        <v>32.419319999999999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80.599999999999994</v>
      </c>
      <c r="BA27">
        <f t="shared" si="1"/>
        <v>2651.229429</v>
      </c>
      <c r="BB27">
        <v>24</v>
      </c>
      <c r="BD27">
        <v>24.08</v>
      </c>
      <c r="BE27">
        <v>7.63</v>
      </c>
      <c r="BF27">
        <v>1.1200000000000001</v>
      </c>
      <c r="BG27">
        <v>4.07</v>
      </c>
      <c r="BH27">
        <v>5.81</v>
      </c>
      <c r="BI27">
        <v>4.78</v>
      </c>
      <c r="BJ27">
        <v>3.11</v>
      </c>
      <c r="BK27">
        <v>4.28</v>
      </c>
      <c r="BL27">
        <v>1.1200000000000001</v>
      </c>
      <c r="BM27">
        <v>0</v>
      </c>
      <c r="BN27">
        <v>0</v>
      </c>
      <c r="BO27">
        <v>14.66</v>
      </c>
      <c r="BP27">
        <v>3.98</v>
      </c>
      <c r="BQ27">
        <v>4.42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80.599999999999994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650.90039999999999</v>
      </c>
      <c r="M28">
        <v>45</v>
      </c>
      <c r="N28">
        <v>118.125</v>
      </c>
      <c r="O28">
        <v>123.66562500000001</v>
      </c>
      <c r="P28">
        <v>122.25</v>
      </c>
      <c r="Q28">
        <v>21.82</v>
      </c>
      <c r="R28">
        <v>42.390099999999997</v>
      </c>
      <c r="S28">
        <v>26.3901</v>
      </c>
      <c r="T28">
        <v>0</v>
      </c>
      <c r="U28">
        <v>279.18</v>
      </c>
      <c r="V28">
        <v>20.37</v>
      </c>
      <c r="W28">
        <v>34.799309999999998</v>
      </c>
      <c r="X28">
        <v>146.26089999999999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17.748000000000001</v>
      </c>
      <c r="AG28">
        <v>39.088799999999999</v>
      </c>
      <c r="AH28">
        <v>152.94049999999999</v>
      </c>
      <c r="AI28">
        <v>66.195999999999998</v>
      </c>
      <c r="AJ28">
        <v>0</v>
      </c>
      <c r="AK28">
        <v>50.5062</v>
      </c>
      <c r="AL28">
        <v>79.364599999999996</v>
      </c>
      <c r="AM28">
        <v>15.836040000000001</v>
      </c>
      <c r="AN28">
        <v>0.86085</v>
      </c>
      <c r="AO28">
        <v>21.756</v>
      </c>
      <c r="AP28">
        <v>9.4794</v>
      </c>
      <c r="AQ28">
        <v>31.122</v>
      </c>
      <c r="AR28">
        <v>24.288</v>
      </c>
      <c r="AS28">
        <v>32.419319999999999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80.599999999999994</v>
      </c>
      <c r="BA28">
        <f t="shared" si="1"/>
        <v>2697.057429</v>
      </c>
      <c r="BB28">
        <v>25</v>
      </c>
      <c r="BD28">
        <v>24.08</v>
      </c>
      <c r="BE28">
        <v>7.63</v>
      </c>
      <c r="BF28">
        <v>1.1200000000000001</v>
      </c>
      <c r="BG28">
        <v>4.07</v>
      </c>
      <c r="BH28">
        <v>5.81</v>
      </c>
      <c r="BI28">
        <v>4.78</v>
      </c>
      <c r="BJ28">
        <v>3.11</v>
      </c>
      <c r="BK28">
        <v>4.28</v>
      </c>
      <c r="BL28">
        <v>1.1200000000000001</v>
      </c>
      <c r="BM28">
        <v>0</v>
      </c>
      <c r="BN28">
        <v>0</v>
      </c>
      <c r="BO28">
        <v>14.66</v>
      </c>
      <c r="BP28">
        <v>3.98</v>
      </c>
      <c r="BQ28">
        <v>4.42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80.599999999999994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650.90039999999999</v>
      </c>
      <c r="M29">
        <v>45</v>
      </c>
      <c r="N29">
        <v>118.125</v>
      </c>
      <c r="O29">
        <v>123.66562500000001</v>
      </c>
      <c r="P29">
        <v>122.25</v>
      </c>
      <c r="Q29">
        <v>21.82</v>
      </c>
      <c r="R29">
        <v>42.390099999999997</v>
      </c>
      <c r="S29">
        <v>26.3901</v>
      </c>
      <c r="T29">
        <v>0</v>
      </c>
      <c r="U29">
        <v>279.18</v>
      </c>
      <c r="V29">
        <v>20.37</v>
      </c>
      <c r="W29">
        <v>34.799309999999998</v>
      </c>
      <c r="X29">
        <v>146.26089999999999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17.748000000000001</v>
      </c>
      <c r="AG29">
        <v>39.088799999999999</v>
      </c>
      <c r="AH29">
        <v>152.94049999999999</v>
      </c>
      <c r="AI29">
        <v>66.195999999999998</v>
      </c>
      <c r="AJ29">
        <v>0</v>
      </c>
      <c r="AK29">
        <v>50.5062</v>
      </c>
      <c r="AL29">
        <v>79.364599999999996</v>
      </c>
      <c r="AM29">
        <v>15.836040000000001</v>
      </c>
      <c r="AN29">
        <v>0.86085</v>
      </c>
      <c r="AO29">
        <v>21.756</v>
      </c>
      <c r="AP29">
        <v>9.4794</v>
      </c>
      <c r="AQ29">
        <v>31.122</v>
      </c>
      <c r="AR29">
        <v>24.288</v>
      </c>
      <c r="AS29">
        <v>31.612200000000001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80.599999999999994</v>
      </c>
      <c r="BA29">
        <f t="shared" si="1"/>
        <v>2696.250309</v>
      </c>
      <c r="BB29">
        <v>26</v>
      </c>
      <c r="BD29">
        <v>24.08</v>
      </c>
      <c r="BE29">
        <v>7.63</v>
      </c>
      <c r="BF29">
        <v>1.1200000000000001</v>
      </c>
      <c r="BG29">
        <v>4.07</v>
      </c>
      <c r="BH29">
        <v>5.81</v>
      </c>
      <c r="BI29">
        <v>4.78</v>
      </c>
      <c r="BJ29">
        <v>3.11</v>
      </c>
      <c r="BK29">
        <v>4.28</v>
      </c>
      <c r="BL29">
        <v>1.1200000000000001</v>
      </c>
      <c r="BM29">
        <v>0</v>
      </c>
      <c r="BN29">
        <v>0</v>
      </c>
      <c r="BO29">
        <v>14.66</v>
      </c>
      <c r="BP29">
        <v>3.98</v>
      </c>
      <c r="BQ29">
        <v>4.42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80.599999999999994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650.90039999999999</v>
      </c>
      <c r="M30">
        <v>45</v>
      </c>
      <c r="N30">
        <v>118.125</v>
      </c>
      <c r="O30">
        <v>123.66562500000001</v>
      </c>
      <c r="P30">
        <v>122.25</v>
      </c>
      <c r="Q30">
        <v>21.82</v>
      </c>
      <c r="R30">
        <v>42.390099999999997</v>
      </c>
      <c r="S30">
        <v>26.3901</v>
      </c>
      <c r="T30">
        <v>0</v>
      </c>
      <c r="U30">
        <v>279.18</v>
      </c>
      <c r="V30">
        <v>20.37</v>
      </c>
      <c r="W30">
        <v>34.799309999999998</v>
      </c>
      <c r="X30">
        <v>146.26089999999999</v>
      </c>
      <c r="Y30">
        <v>0</v>
      </c>
      <c r="Z30">
        <v>19.6614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17.748000000000001</v>
      </c>
      <c r="AG30">
        <v>39.088799999999999</v>
      </c>
      <c r="AH30">
        <v>152.94049999999999</v>
      </c>
      <c r="AI30">
        <v>66.195999999999998</v>
      </c>
      <c r="AJ30">
        <v>0</v>
      </c>
      <c r="AK30">
        <v>50.5062</v>
      </c>
      <c r="AL30">
        <v>79.364599999999996</v>
      </c>
      <c r="AM30">
        <v>15.836040000000001</v>
      </c>
      <c r="AN30">
        <v>0.86085</v>
      </c>
      <c r="AO30">
        <v>21.756</v>
      </c>
      <c r="AP30">
        <v>9.4794</v>
      </c>
      <c r="AQ30">
        <v>31.122</v>
      </c>
      <c r="AR30">
        <v>24.288</v>
      </c>
      <c r="AS30">
        <v>31.612200000000001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80.599999999999994</v>
      </c>
      <c r="BA30">
        <f t="shared" si="1"/>
        <v>2696.250309</v>
      </c>
      <c r="BB30">
        <v>27</v>
      </c>
      <c r="BD30">
        <v>24.08</v>
      </c>
      <c r="BE30">
        <v>7.63</v>
      </c>
      <c r="BF30">
        <v>1.1200000000000001</v>
      </c>
      <c r="BG30">
        <v>4.07</v>
      </c>
      <c r="BH30">
        <v>5.81</v>
      </c>
      <c r="BI30">
        <v>4.78</v>
      </c>
      <c r="BJ30">
        <v>3.11</v>
      </c>
      <c r="BK30">
        <v>4.28</v>
      </c>
      <c r="BL30">
        <v>1.1200000000000001</v>
      </c>
      <c r="BM30">
        <v>0</v>
      </c>
      <c r="BN30">
        <v>0</v>
      </c>
      <c r="BO30">
        <v>14.66</v>
      </c>
      <c r="BP30">
        <v>3.98</v>
      </c>
      <c r="BQ30">
        <v>4.42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80.599999999999994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650.90039999999999</v>
      </c>
      <c r="M31">
        <v>45</v>
      </c>
      <c r="N31">
        <v>118.125</v>
      </c>
      <c r="O31">
        <v>123.66562500000001</v>
      </c>
      <c r="P31">
        <v>122.25</v>
      </c>
      <c r="Q31">
        <v>21.82</v>
      </c>
      <c r="R31">
        <v>42.390099999999997</v>
      </c>
      <c r="S31">
        <v>26.3901</v>
      </c>
      <c r="T31">
        <v>0</v>
      </c>
      <c r="U31">
        <v>279.18</v>
      </c>
      <c r="V31">
        <v>20.37</v>
      </c>
      <c r="W31">
        <v>34.799309999999998</v>
      </c>
      <c r="X31">
        <v>146.26089999999999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17.748000000000001</v>
      </c>
      <c r="AG31">
        <v>39.088799999999999</v>
      </c>
      <c r="AH31">
        <v>152.94049999999999</v>
      </c>
      <c r="AI31">
        <v>66.195999999999998</v>
      </c>
      <c r="AJ31">
        <v>0</v>
      </c>
      <c r="AK31">
        <v>50.5062</v>
      </c>
      <c r="AL31">
        <v>79.364599999999996</v>
      </c>
      <c r="AM31">
        <v>15.836040000000001</v>
      </c>
      <c r="AN31">
        <v>0.86085</v>
      </c>
      <c r="AO31">
        <v>21.756</v>
      </c>
      <c r="AP31">
        <v>9.4794</v>
      </c>
      <c r="AQ31">
        <v>29.61</v>
      </c>
      <c r="AR31">
        <v>24.288</v>
      </c>
      <c r="AS31">
        <v>30.266999999999999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80.52</v>
      </c>
      <c r="BA31">
        <f t="shared" si="1"/>
        <v>2686.759309</v>
      </c>
      <c r="BB31">
        <v>28</v>
      </c>
      <c r="BD31">
        <v>24.08</v>
      </c>
      <c r="BE31">
        <v>7.63</v>
      </c>
      <c r="BF31">
        <v>1.1200000000000001</v>
      </c>
      <c r="BG31">
        <v>4.07</v>
      </c>
      <c r="BH31">
        <v>5.81</v>
      </c>
      <c r="BI31">
        <v>4.78</v>
      </c>
      <c r="BJ31">
        <v>3.11</v>
      </c>
      <c r="BK31">
        <v>4.22</v>
      </c>
      <c r="BL31">
        <v>1.1000000000000001</v>
      </c>
      <c r="BM31">
        <v>0</v>
      </c>
      <c r="BN31">
        <v>0</v>
      </c>
      <c r="BO31">
        <v>14.66</v>
      </c>
      <c r="BP31">
        <v>3.98</v>
      </c>
      <c r="BQ31">
        <v>4.42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80.52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650.90039999999999</v>
      </c>
      <c r="M32">
        <v>45</v>
      </c>
      <c r="N32">
        <v>118.125</v>
      </c>
      <c r="O32">
        <v>123.66562500000001</v>
      </c>
      <c r="P32">
        <v>122.25</v>
      </c>
      <c r="Q32">
        <v>21.82</v>
      </c>
      <c r="R32">
        <v>42.390099999999997</v>
      </c>
      <c r="S32">
        <v>26.3901</v>
      </c>
      <c r="T32">
        <v>0</v>
      </c>
      <c r="U32">
        <v>279.18</v>
      </c>
      <c r="V32">
        <v>20.37</v>
      </c>
      <c r="W32">
        <v>34.799309999999998</v>
      </c>
      <c r="X32">
        <v>146.26089999999999</v>
      </c>
      <c r="Y32">
        <v>0</v>
      </c>
      <c r="Z32">
        <v>13.1076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17.748000000000001</v>
      </c>
      <c r="AG32">
        <v>39.088799999999999</v>
      </c>
      <c r="AH32">
        <v>152.94049999999999</v>
      </c>
      <c r="AI32">
        <v>66.195999999999998</v>
      </c>
      <c r="AJ32">
        <v>0</v>
      </c>
      <c r="AK32">
        <v>50.5062</v>
      </c>
      <c r="AL32">
        <v>79.364599999999996</v>
      </c>
      <c r="AM32">
        <v>15.836040000000001</v>
      </c>
      <c r="AN32">
        <v>0.86085</v>
      </c>
      <c r="AO32">
        <v>21.756</v>
      </c>
      <c r="AP32">
        <v>9.4794</v>
      </c>
      <c r="AQ32">
        <v>29.61</v>
      </c>
      <c r="AR32">
        <v>24.288</v>
      </c>
      <c r="AS32">
        <v>30.266999999999999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80.52</v>
      </c>
      <c r="BA32">
        <f t="shared" si="1"/>
        <v>2686.759309</v>
      </c>
      <c r="BB32">
        <v>29</v>
      </c>
      <c r="BD32">
        <v>24.08</v>
      </c>
      <c r="BE32">
        <v>7.63</v>
      </c>
      <c r="BF32">
        <v>1.1200000000000001</v>
      </c>
      <c r="BG32">
        <v>4.07</v>
      </c>
      <c r="BH32">
        <v>5.81</v>
      </c>
      <c r="BI32">
        <v>4.78</v>
      </c>
      <c r="BJ32">
        <v>3.11</v>
      </c>
      <c r="BK32">
        <v>4.22</v>
      </c>
      <c r="BL32">
        <v>1.1000000000000001</v>
      </c>
      <c r="BM32">
        <v>0</v>
      </c>
      <c r="BN32">
        <v>0</v>
      </c>
      <c r="BO32">
        <v>14.66</v>
      </c>
      <c r="BP32">
        <v>3.98</v>
      </c>
      <c r="BQ32">
        <v>4.42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80.52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215.5301</v>
      </c>
      <c r="L33">
        <v>650.90039999999999</v>
      </c>
      <c r="M33">
        <v>45</v>
      </c>
      <c r="N33">
        <v>118.125</v>
      </c>
      <c r="O33">
        <v>123.66562500000001</v>
      </c>
      <c r="P33">
        <v>122.25</v>
      </c>
      <c r="Q33">
        <v>21.82</v>
      </c>
      <c r="R33">
        <v>42.390099999999997</v>
      </c>
      <c r="S33">
        <v>26.3901</v>
      </c>
      <c r="T33">
        <v>0</v>
      </c>
      <c r="U33">
        <v>279.18</v>
      </c>
      <c r="V33">
        <v>20.37</v>
      </c>
      <c r="W33">
        <v>34.799309999999998</v>
      </c>
      <c r="X33">
        <v>146.26089999999999</v>
      </c>
      <c r="Y33">
        <v>0</v>
      </c>
      <c r="Z33">
        <v>13.1076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17.748000000000001</v>
      </c>
      <c r="AG33">
        <v>39.088799999999999</v>
      </c>
      <c r="AH33">
        <v>152.94049999999999</v>
      </c>
      <c r="AI33">
        <v>66.195999999999998</v>
      </c>
      <c r="AJ33">
        <v>0</v>
      </c>
      <c r="AK33">
        <v>50.5062</v>
      </c>
      <c r="AL33">
        <v>79.364599999999996</v>
      </c>
      <c r="AM33">
        <v>15.836040000000001</v>
      </c>
      <c r="AN33">
        <v>0.86085</v>
      </c>
      <c r="AO33">
        <v>24.402000000000001</v>
      </c>
      <c r="AP33">
        <v>9.4794</v>
      </c>
      <c r="AQ33">
        <v>29.61</v>
      </c>
      <c r="AR33">
        <v>24.288</v>
      </c>
      <c r="AS33">
        <v>30.266999999999999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80.52</v>
      </c>
      <c r="BA33">
        <f t="shared" si="1"/>
        <v>2689.4053090000002</v>
      </c>
      <c r="BB33">
        <v>30</v>
      </c>
      <c r="BD33">
        <v>24.08</v>
      </c>
      <c r="BE33">
        <v>7.63</v>
      </c>
      <c r="BF33">
        <v>1.1200000000000001</v>
      </c>
      <c r="BG33">
        <v>4.07</v>
      </c>
      <c r="BH33">
        <v>5.81</v>
      </c>
      <c r="BI33">
        <v>4.78</v>
      </c>
      <c r="BJ33">
        <v>3.11</v>
      </c>
      <c r="BK33">
        <v>4.22</v>
      </c>
      <c r="BL33">
        <v>1.1000000000000001</v>
      </c>
      <c r="BM33">
        <v>0</v>
      </c>
      <c r="BN33">
        <v>0</v>
      </c>
      <c r="BO33">
        <v>14.66</v>
      </c>
      <c r="BP33">
        <v>3.98</v>
      </c>
      <c r="BQ33">
        <v>4.42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80.52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215.5301</v>
      </c>
      <c r="L34">
        <v>650.90039999999999</v>
      </c>
      <c r="M34">
        <v>45</v>
      </c>
      <c r="N34">
        <v>118.125</v>
      </c>
      <c r="O34">
        <v>123.66562500000001</v>
      </c>
      <c r="P34">
        <v>122.25</v>
      </c>
      <c r="Q34">
        <v>21.82</v>
      </c>
      <c r="R34">
        <v>42.390099999999997</v>
      </c>
      <c r="S34">
        <v>26.3901</v>
      </c>
      <c r="T34">
        <v>0</v>
      </c>
      <c r="U34">
        <v>279.18</v>
      </c>
      <c r="V34">
        <v>20.37</v>
      </c>
      <c r="W34">
        <v>34.799309999999998</v>
      </c>
      <c r="X34">
        <v>146.26089999999999</v>
      </c>
      <c r="Y34">
        <v>0</v>
      </c>
      <c r="Z34">
        <v>13.1076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17.748000000000001</v>
      </c>
      <c r="AG34">
        <v>39.088799999999999</v>
      </c>
      <c r="AH34">
        <v>152.94049999999999</v>
      </c>
      <c r="AI34">
        <v>17.821999999999999</v>
      </c>
      <c r="AJ34">
        <v>0</v>
      </c>
      <c r="AK34">
        <v>50.5062</v>
      </c>
      <c r="AL34">
        <v>79.364599999999996</v>
      </c>
      <c r="AM34">
        <v>15.836040000000001</v>
      </c>
      <c r="AN34">
        <v>0.86085</v>
      </c>
      <c r="AO34">
        <v>24.402000000000001</v>
      </c>
      <c r="AP34">
        <v>9.4794</v>
      </c>
      <c r="AQ34">
        <v>29.61</v>
      </c>
      <c r="AR34">
        <v>24.288</v>
      </c>
      <c r="AS34">
        <v>30.266999999999999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80.52</v>
      </c>
      <c r="BA34">
        <f t="shared" si="1"/>
        <v>2641.0313090000004</v>
      </c>
      <c r="BB34">
        <v>31</v>
      </c>
      <c r="BD34">
        <v>24.08</v>
      </c>
      <c r="BE34">
        <v>7.63</v>
      </c>
      <c r="BF34">
        <v>1.1200000000000001</v>
      </c>
      <c r="BG34">
        <v>4.07</v>
      </c>
      <c r="BH34">
        <v>5.81</v>
      </c>
      <c r="BI34">
        <v>4.78</v>
      </c>
      <c r="BJ34">
        <v>3.11</v>
      </c>
      <c r="BK34">
        <v>4.22</v>
      </c>
      <c r="BL34">
        <v>1.1000000000000001</v>
      </c>
      <c r="BM34">
        <v>0</v>
      </c>
      <c r="BN34">
        <v>0</v>
      </c>
      <c r="BO34">
        <v>14.66</v>
      </c>
      <c r="BP34">
        <v>3.98</v>
      </c>
      <c r="BQ34">
        <v>4.42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80.52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215.5301</v>
      </c>
      <c r="L35">
        <v>653.15009999999995</v>
      </c>
      <c r="M35">
        <v>45</v>
      </c>
      <c r="N35">
        <v>118.125</v>
      </c>
      <c r="O35">
        <v>123.66562500000001</v>
      </c>
      <c r="P35">
        <v>122.25</v>
      </c>
      <c r="Q35">
        <v>21.82</v>
      </c>
      <c r="R35">
        <v>42.390099999999997</v>
      </c>
      <c r="S35">
        <v>26.3901</v>
      </c>
      <c r="T35">
        <v>0</v>
      </c>
      <c r="U35">
        <v>279.18</v>
      </c>
      <c r="V35">
        <v>20.37</v>
      </c>
      <c r="W35">
        <v>34.799309999999998</v>
      </c>
      <c r="X35">
        <v>146.26089999999999</v>
      </c>
      <c r="Y35">
        <v>0</v>
      </c>
      <c r="Z35">
        <v>13.1076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17.748000000000001</v>
      </c>
      <c r="AG35">
        <v>39.088799999999999</v>
      </c>
      <c r="AH35">
        <v>152.94049999999999</v>
      </c>
      <c r="AI35">
        <v>14.003</v>
      </c>
      <c r="AJ35">
        <v>0</v>
      </c>
      <c r="AK35">
        <v>50.5062</v>
      </c>
      <c r="AL35">
        <v>79.364599999999996</v>
      </c>
      <c r="AM35">
        <v>15.836040000000001</v>
      </c>
      <c r="AN35">
        <v>0.87997999999999998</v>
      </c>
      <c r="AO35">
        <v>24.402000000000001</v>
      </c>
      <c r="AP35">
        <v>9.4794</v>
      </c>
      <c r="AQ35">
        <v>14.805</v>
      </c>
      <c r="AR35">
        <v>36.432000000000002</v>
      </c>
      <c r="AS35">
        <v>30.266999999999999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80.52</v>
      </c>
      <c r="BA35">
        <f t="shared" si="1"/>
        <v>2636.8201390000004</v>
      </c>
      <c r="BB35">
        <v>32</v>
      </c>
      <c r="BD35">
        <v>24.08</v>
      </c>
      <c r="BE35">
        <v>7.63</v>
      </c>
      <c r="BF35">
        <v>1.1200000000000001</v>
      </c>
      <c r="BG35">
        <v>4.07</v>
      </c>
      <c r="BH35">
        <v>5.81</v>
      </c>
      <c r="BI35">
        <v>4.78</v>
      </c>
      <c r="BJ35">
        <v>3.11</v>
      </c>
      <c r="BK35">
        <v>4.22</v>
      </c>
      <c r="BL35">
        <v>1.1000000000000001</v>
      </c>
      <c r="BM35">
        <v>0</v>
      </c>
      <c r="BN35">
        <v>0</v>
      </c>
      <c r="BO35">
        <v>14.66</v>
      </c>
      <c r="BP35">
        <v>3.98</v>
      </c>
      <c r="BQ35">
        <v>4.42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80.52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212.57730000000001</v>
      </c>
      <c r="L36">
        <v>522.22209999999995</v>
      </c>
      <c r="M36">
        <v>45</v>
      </c>
      <c r="N36">
        <v>118.125</v>
      </c>
      <c r="O36">
        <v>123.66562500000001</v>
      </c>
      <c r="P36">
        <v>122.25</v>
      </c>
      <c r="Q36">
        <v>21.82</v>
      </c>
      <c r="R36">
        <v>42.390099999999997</v>
      </c>
      <c r="S36">
        <v>26.3901</v>
      </c>
      <c r="T36">
        <v>0</v>
      </c>
      <c r="U36">
        <v>279.18</v>
      </c>
      <c r="V36">
        <v>20.37</v>
      </c>
      <c r="W36">
        <v>34.799309999999998</v>
      </c>
      <c r="X36">
        <v>146.26089999999999</v>
      </c>
      <c r="Y36">
        <v>0</v>
      </c>
      <c r="Z36">
        <v>13.1076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17.748000000000001</v>
      </c>
      <c r="AG36">
        <v>39.088799999999999</v>
      </c>
      <c r="AH36">
        <v>152.94049999999999</v>
      </c>
      <c r="AI36">
        <v>14.003</v>
      </c>
      <c r="AJ36">
        <v>0</v>
      </c>
      <c r="AK36">
        <v>50.5062</v>
      </c>
      <c r="AL36">
        <v>79.364599999999996</v>
      </c>
      <c r="AM36">
        <v>15.836040000000001</v>
      </c>
      <c r="AN36">
        <v>0.87997999999999998</v>
      </c>
      <c r="AO36">
        <v>24.402000000000001</v>
      </c>
      <c r="AP36">
        <v>9.4794</v>
      </c>
      <c r="AQ36">
        <v>14.805</v>
      </c>
      <c r="AR36">
        <v>36.432000000000002</v>
      </c>
      <c r="AS36">
        <v>30.266999999999999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80.52</v>
      </c>
      <c r="BA36">
        <f t="shared" si="1"/>
        <v>2502.939339</v>
      </c>
      <c r="BB36">
        <v>33</v>
      </c>
      <c r="BD36">
        <v>24.08</v>
      </c>
      <c r="BE36">
        <v>7.63</v>
      </c>
      <c r="BF36">
        <v>1.1200000000000001</v>
      </c>
      <c r="BG36">
        <v>4.07</v>
      </c>
      <c r="BH36">
        <v>5.81</v>
      </c>
      <c r="BI36">
        <v>4.78</v>
      </c>
      <c r="BJ36">
        <v>3.11</v>
      </c>
      <c r="BK36">
        <v>4.22</v>
      </c>
      <c r="BL36">
        <v>1.1000000000000001</v>
      </c>
      <c r="BM36">
        <v>0</v>
      </c>
      <c r="BN36">
        <v>0</v>
      </c>
      <c r="BO36">
        <v>14.66</v>
      </c>
      <c r="BP36">
        <v>3.98</v>
      </c>
      <c r="BQ36">
        <v>4.42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80.52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141.7919</v>
      </c>
      <c r="L37">
        <v>403.24970000000002</v>
      </c>
      <c r="M37">
        <v>45</v>
      </c>
      <c r="N37">
        <v>118.125</v>
      </c>
      <c r="O37">
        <v>123.66562500000001</v>
      </c>
      <c r="P37">
        <v>122.25</v>
      </c>
      <c r="Q37">
        <v>21.82</v>
      </c>
      <c r="R37">
        <v>42.390099999999997</v>
      </c>
      <c r="S37">
        <v>26.3901</v>
      </c>
      <c r="T37">
        <v>0</v>
      </c>
      <c r="U37">
        <v>279.18</v>
      </c>
      <c r="V37">
        <v>20.37</v>
      </c>
      <c r="W37">
        <v>34.799309999999998</v>
      </c>
      <c r="X37">
        <v>146.26089999999999</v>
      </c>
      <c r="Y37">
        <v>0</v>
      </c>
      <c r="Z37">
        <v>13.1076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17.748000000000001</v>
      </c>
      <c r="AG37">
        <v>39.088799999999999</v>
      </c>
      <c r="AH37">
        <v>152.94049999999999</v>
      </c>
      <c r="AI37">
        <v>14.003</v>
      </c>
      <c r="AJ37">
        <v>0</v>
      </c>
      <c r="AK37">
        <v>50.5062</v>
      </c>
      <c r="AL37">
        <v>79.364599999999996</v>
      </c>
      <c r="AM37">
        <v>15.836040000000001</v>
      </c>
      <c r="AN37">
        <v>0.87997999999999998</v>
      </c>
      <c r="AO37">
        <v>24.402000000000001</v>
      </c>
      <c r="AP37">
        <v>9.4794</v>
      </c>
      <c r="AQ37">
        <v>14.805</v>
      </c>
      <c r="AR37">
        <v>24.288</v>
      </c>
      <c r="AS37">
        <v>30.266999999999999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80.52</v>
      </c>
      <c r="BA37">
        <f t="shared" si="1"/>
        <v>2301.0375390000004</v>
      </c>
      <c r="BB37">
        <v>34</v>
      </c>
      <c r="BD37">
        <v>24.08</v>
      </c>
      <c r="BE37">
        <v>7.63</v>
      </c>
      <c r="BF37">
        <v>1.1200000000000001</v>
      </c>
      <c r="BG37">
        <v>4.07</v>
      </c>
      <c r="BH37">
        <v>5.81</v>
      </c>
      <c r="BI37">
        <v>4.78</v>
      </c>
      <c r="BJ37">
        <v>3.11</v>
      </c>
      <c r="BK37">
        <v>4.22</v>
      </c>
      <c r="BL37">
        <v>1.1000000000000001</v>
      </c>
      <c r="BM37">
        <v>0</v>
      </c>
      <c r="BN37">
        <v>0</v>
      </c>
      <c r="BO37">
        <v>14.66</v>
      </c>
      <c r="BP37">
        <v>3.98</v>
      </c>
      <c r="BQ37">
        <v>4.42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80.52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141.7919</v>
      </c>
      <c r="L38">
        <v>403.24970000000002</v>
      </c>
      <c r="M38">
        <v>45</v>
      </c>
      <c r="N38">
        <v>118.125</v>
      </c>
      <c r="O38">
        <v>123.66562500000001</v>
      </c>
      <c r="P38">
        <v>122.25</v>
      </c>
      <c r="Q38">
        <v>21.82</v>
      </c>
      <c r="R38">
        <v>42.390099999999997</v>
      </c>
      <c r="S38">
        <v>26.3901</v>
      </c>
      <c r="T38">
        <v>0</v>
      </c>
      <c r="U38">
        <v>279.18</v>
      </c>
      <c r="V38">
        <v>20.37</v>
      </c>
      <c r="W38">
        <v>34.799309999999998</v>
      </c>
      <c r="X38">
        <v>146.26089999999999</v>
      </c>
      <c r="Y38">
        <v>0</v>
      </c>
      <c r="Z38">
        <v>13.1076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17.748000000000001</v>
      </c>
      <c r="AG38">
        <v>39.088799999999999</v>
      </c>
      <c r="AH38">
        <v>152.94049999999999</v>
      </c>
      <c r="AI38">
        <v>14.003</v>
      </c>
      <c r="AJ38">
        <v>0</v>
      </c>
      <c r="AK38">
        <v>50.5062</v>
      </c>
      <c r="AL38">
        <v>79.364599999999996</v>
      </c>
      <c r="AM38">
        <v>15.836040000000001</v>
      </c>
      <c r="AN38">
        <v>0.87997999999999998</v>
      </c>
      <c r="AO38">
        <v>24.402000000000001</v>
      </c>
      <c r="AP38">
        <v>9.4794</v>
      </c>
      <c r="AQ38">
        <v>14.805</v>
      </c>
      <c r="AR38">
        <v>24.288</v>
      </c>
      <c r="AS38">
        <v>30.266999999999999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80.52</v>
      </c>
      <c r="BA38">
        <f t="shared" si="1"/>
        <v>2301.0375390000004</v>
      </c>
      <c r="BB38">
        <v>35</v>
      </c>
      <c r="BD38">
        <v>24.08</v>
      </c>
      <c r="BE38">
        <v>7.63</v>
      </c>
      <c r="BF38">
        <v>1.1200000000000001</v>
      </c>
      <c r="BG38">
        <v>4.07</v>
      </c>
      <c r="BH38">
        <v>5.81</v>
      </c>
      <c r="BI38">
        <v>4.78</v>
      </c>
      <c r="BJ38">
        <v>3.11</v>
      </c>
      <c r="BK38">
        <v>4.22</v>
      </c>
      <c r="BL38">
        <v>1.1000000000000001</v>
      </c>
      <c r="BM38">
        <v>0</v>
      </c>
      <c r="BN38">
        <v>0</v>
      </c>
      <c r="BO38">
        <v>14.66</v>
      </c>
      <c r="BP38">
        <v>3.98</v>
      </c>
      <c r="BQ38">
        <v>4.42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80.52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115</v>
      </c>
      <c r="L39">
        <v>357</v>
      </c>
      <c r="M39">
        <v>45</v>
      </c>
      <c r="N39">
        <v>118.125</v>
      </c>
      <c r="O39">
        <v>123.66562500000001</v>
      </c>
      <c r="P39">
        <v>122.25</v>
      </c>
      <c r="Q39">
        <v>12.583299999999999</v>
      </c>
      <c r="R39">
        <v>24.617699999999999</v>
      </c>
      <c r="S39">
        <v>15.5905</v>
      </c>
      <c r="T39">
        <v>0</v>
      </c>
      <c r="U39">
        <v>279.18</v>
      </c>
      <c r="V39">
        <v>14.37</v>
      </c>
      <c r="W39">
        <v>27.1234</v>
      </c>
      <c r="X39">
        <v>127.26090000000001</v>
      </c>
      <c r="Y39">
        <v>0</v>
      </c>
      <c r="Z39">
        <v>13.1076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17.748000000000001</v>
      </c>
      <c r="AG39">
        <v>39.088799999999999</v>
      </c>
      <c r="AH39">
        <v>152.94049999999999</v>
      </c>
      <c r="AI39">
        <v>14.003</v>
      </c>
      <c r="AJ39">
        <v>0</v>
      </c>
      <c r="AK39">
        <v>50.5062</v>
      </c>
      <c r="AL39">
        <v>79.364599999999996</v>
      </c>
      <c r="AM39">
        <v>15.836040000000001</v>
      </c>
      <c r="AN39">
        <v>0.87997999999999998</v>
      </c>
      <c r="AO39">
        <v>24.402000000000001</v>
      </c>
      <c r="AP39">
        <v>11.529</v>
      </c>
      <c r="AQ39">
        <v>14.805</v>
      </c>
      <c r="AR39">
        <v>4.4160000000000004</v>
      </c>
      <c r="AS39">
        <v>30.266999999999999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80.52</v>
      </c>
      <c r="BA39">
        <f t="shared" si="1"/>
        <v>2139.6889289999995</v>
      </c>
      <c r="BB39">
        <v>36</v>
      </c>
      <c r="BD39">
        <v>24.08</v>
      </c>
      <c r="BE39">
        <v>7.63</v>
      </c>
      <c r="BF39">
        <v>1.1200000000000001</v>
      </c>
      <c r="BG39">
        <v>4.07</v>
      </c>
      <c r="BH39">
        <v>5.81</v>
      </c>
      <c r="BI39">
        <v>4.78</v>
      </c>
      <c r="BJ39">
        <v>3.11</v>
      </c>
      <c r="BK39">
        <v>4.22</v>
      </c>
      <c r="BL39">
        <v>1.1000000000000001</v>
      </c>
      <c r="BM39">
        <v>0</v>
      </c>
      <c r="BN39">
        <v>0</v>
      </c>
      <c r="BO39">
        <v>14.66</v>
      </c>
      <c r="BP39">
        <v>3.98</v>
      </c>
      <c r="BQ39">
        <v>4.42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80.52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115</v>
      </c>
      <c r="L40">
        <v>357</v>
      </c>
      <c r="M40">
        <v>45</v>
      </c>
      <c r="N40">
        <v>118.125</v>
      </c>
      <c r="O40">
        <v>123.66562500000001</v>
      </c>
      <c r="P40">
        <v>122.25</v>
      </c>
      <c r="Q40">
        <v>12.583299999999999</v>
      </c>
      <c r="R40">
        <v>24.617699999999999</v>
      </c>
      <c r="S40">
        <v>15.5905</v>
      </c>
      <c r="T40">
        <v>0</v>
      </c>
      <c r="U40">
        <v>279.18</v>
      </c>
      <c r="V40">
        <v>14.37</v>
      </c>
      <c r="W40">
        <v>27.1234</v>
      </c>
      <c r="X40">
        <v>127.26090000000001</v>
      </c>
      <c r="Y40">
        <v>0</v>
      </c>
      <c r="Z40">
        <v>13.1076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17.748000000000001</v>
      </c>
      <c r="AG40">
        <v>39.088799999999999</v>
      </c>
      <c r="AH40">
        <v>152.94049999999999</v>
      </c>
      <c r="AI40">
        <v>14.003</v>
      </c>
      <c r="AJ40">
        <v>0</v>
      </c>
      <c r="AK40">
        <v>50.5062</v>
      </c>
      <c r="AL40">
        <v>79.364599999999996</v>
      </c>
      <c r="AM40">
        <v>15.836040000000001</v>
      </c>
      <c r="AN40">
        <v>0.87997999999999998</v>
      </c>
      <c r="AO40">
        <v>24.402000000000001</v>
      </c>
      <c r="AP40">
        <v>11.529</v>
      </c>
      <c r="AQ40">
        <v>14.805</v>
      </c>
      <c r="AR40">
        <v>4.4160000000000004</v>
      </c>
      <c r="AS40">
        <v>30.266999999999999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80.52</v>
      </c>
      <c r="BA40">
        <f t="shared" si="1"/>
        <v>2139.6889289999995</v>
      </c>
      <c r="BB40">
        <v>37</v>
      </c>
      <c r="BD40">
        <v>24.08</v>
      </c>
      <c r="BE40">
        <v>7.63</v>
      </c>
      <c r="BF40">
        <v>1.1200000000000001</v>
      </c>
      <c r="BG40">
        <v>4.07</v>
      </c>
      <c r="BH40">
        <v>5.81</v>
      </c>
      <c r="BI40">
        <v>4.78</v>
      </c>
      <c r="BJ40">
        <v>3.11</v>
      </c>
      <c r="BK40">
        <v>4.22</v>
      </c>
      <c r="BL40">
        <v>1.1000000000000001</v>
      </c>
      <c r="BM40">
        <v>0</v>
      </c>
      <c r="BN40">
        <v>0</v>
      </c>
      <c r="BO40">
        <v>14.66</v>
      </c>
      <c r="BP40">
        <v>3.98</v>
      </c>
      <c r="BQ40">
        <v>4.42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80.52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115</v>
      </c>
      <c r="L41">
        <v>357</v>
      </c>
      <c r="M41">
        <v>45</v>
      </c>
      <c r="N41">
        <v>118.125</v>
      </c>
      <c r="O41">
        <v>123.66562500000001</v>
      </c>
      <c r="P41">
        <v>122.25</v>
      </c>
      <c r="Q41">
        <v>12.583299999999999</v>
      </c>
      <c r="R41">
        <v>24.617699999999999</v>
      </c>
      <c r="S41">
        <v>15.5905</v>
      </c>
      <c r="T41">
        <v>0</v>
      </c>
      <c r="U41">
        <v>279.18</v>
      </c>
      <c r="V41">
        <v>14.37</v>
      </c>
      <c r="W41">
        <v>27.1234</v>
      </c>
      <c r="X41">
        <v>127.26090000000001</v>
      </c>
      <c r="Y41">
        <v>0</v>
      </c>
      <c r="Z41">
        <v>13.1076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17.748000000000001</v>
      </c>
      <c r="AG41">
        <v>39.088799999999999</v>
      </c>
      <c r="AH41">
        <v>152.94049999999999</v>
      </c>
      <c r="AI41">
        <v>15.276</v>
      </c>
      <c r="AJ41">
        <v>0</v>
      </c>
      <c r="AK41">
        <v>50.5062</v>
      </c>
      <c r="AL41">
        <v>79.364599999999996</v>
      </c>
      <c r="AM41">
        <v>15.836040000000001</v>
      </c>
      <c r="AN41">
        <v>0.87997999999999998</v>
      </c>
      <c r="AO41">
        <v>24.402000000000001</v>
      </c>
      <c r="AP41">
        <v>11.529</v>
      </c>
      <c r="AQ41">
        <v>14.805</v>
      </c>
      <c r="AR41">
        <v>4.4160000000000004</v>
      </c>
      <c r="AS41">
        <v>30.266999999999999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80.58</v>
      </c>
      <c r="BA41">
        <f t="shared" si="1"/>
        <v>2141.0219289999995</v>
      </c>
      <c r="BB41">
        <v>38</v>
      </c>
      <c r="BD41">
        <v>24.08</v>
      </c>
      <c r="BE41">
        <v>7.63</v>
      </c>
      <c r="BF41">
        <v>1.1200000000000001</v>
      </c>
      <c r="BG41">
        <v>4.07</v>
      </c>
      <c r="BH41">
        <v>5.81</v>
      </c>
      <c r="BI41">
        <v>4.78</v>
      </c>
      <c r="BJ41">
        <v>3.11</v>
      </c>
      <c r="BK41">
        <v>4.28</v>
      </c>
      <c r="BL41">
        <v>1.1000000000000001</v>
      </c>
      <c r="BM41">
        <v>0</v>
      </c>
      <c r="BN41">
        <v>0</v>
      </c>
      <c r="BO41">
        <v>14.66</v>
      </c>
      <c r="BP41">
        <v>3.98</v>
      </c>
      <c r="BQ41">
        <v>4.42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80.58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115</v>
      </c>
      <c r="L42">
        <v>357</v>
      </c>
      <c r="M42">
        <v>45</v>
      </c>
      <c r="N42">
        <v>118.125</v>
      </c>
      <c r="O42">
        <v>123.66562500000001</v>
      </c>
      <c r="P42">
        <v>122.25</v>
      </c>
      <c r="Q42">
        <v>12.583299999999999</v>
      </c>
      <c r="R42">
        <v>24.617699999999999</v>
      </c>
      <c r="S42">
        <v>15.5905</v>
      </c>
      <c r="T42">
        <v>0</v>
      </c>
      <c r="U42">
        <v>279.18</v>
      </c>
      <c r="V42">
        <v>20.37</v>
      </c>
      <c r="W42">
        <v>34.799309999999998</v>
      </c>
      <c r="X42">
        <v>146.26089999999999</v>
      </c>
      <c r="Y42">
        <v>0</v>
      </c>
      <c r="Z42">
        <v>13.1076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17.748000000000001</v>
      </c>
      <c r="AG42">
        <v>39.088799999999999</v>
      </c>
      <c r="AH42">
        <v>152.94049999999999</v>
      </c>
      <c r="AI42">
        <v>15.276</v>
      </c>
      <c r="AJ42">
        <v>0</v>
      </c>
      <c r="AK42">
        <v>50.5062</v>
      </c>
      <c r="AL42">
        <v>79.364599999999996</v>
      </c>
      <c r="AM42">
        <v>15.836040000000001</v>
      </c>
      <c r="AN42">
        <v>0.87997999999999998</v>
      </c>
      <c r="AO42">
        <v>24.402000000000001</v>
      </c>
      <c r="AP42">
        <v>11.529</v>
      </c>
      <c r="AQ42">
        <v>14.805</v>
      </c>
      <c r="AR42">
        <v>4.4160000000000004</v>
      </c>
      <c r="AS42">
        <v>30.266999999999999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80.66</v>
      </c>
      <c r="BA42">
        <f t="shared" si="1"/>
        <v>2173.7778389999999</v>
      </c>
      <c r="BB42">
        <v>39</v>
      </c>
      <c r="BD42">
        <v>24.08</v>
      </c>
      <c r="BE42">
        <v>7.63</v>
      </c>
      <c r="BF42">
        <v>1.1200000000000001</v>
      </c>
      <c r="BG42">
        <v>4.07</v>
      </c>
      <c r="BH42">
        <v>5.81</v>
      </c>
      <c r="BI42">
        <v>4.78</v>
      </c>
      <c r="BJ42">
        <v>3.11</v>
      </c>
      <c r="BK42">
        <v>4.34</v>
      </c>
      <c r="BL42">
        <v>1.1200000000000001</v>
      </c>
      <c r="BM42">
        <v>0</v>
      </c>
      <c r="BN42">
        <v>0</v>
      </c>
      <c r="BO42">
        <v>14.66</v>
      </c>
      <c r="BP42">
        <v>3.98</v>
      </c>
      <c r="BQ42">
        <v>4.42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80.66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185.78540000000001</v>
      </c>
      <c r="L43">
        <v>357</v>
      </c>
      <c r="M43">
        <v>45</v>
      </c>
      <c r="N43">
        <v>118.125</v>
      </c>
      <c r="O43">
        <v>123.66562500000001</v>
      </c>
      <c r="P43">
        <v>122.25</v>
      </c>
      <c r="Q43">
        <v>12.583299999999999</v>
      </c>
      <c r="R43">
        <v>24.617699999999999</v>
      </c>
      <c r="S43">
        <v>15.5905</v>
      </c>
      <c r="T43">
        <v>0</v>
      </c>
      <c r="U43">
        <v>279.18</v>
      </c>
      <c r="V43">
        <v>14.37</v>
      </c>
      <c r="W43">
        <v>34.799309999999998</v>
      </c>
      <c r="X43">
        <v>146.26089999999999</v>
      </c>
      <c r="Y43">
        <v>0</v>
      </c>
      <c r="Z43">
        <v>13.1076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17.748000000000001</v>
      </c>
      <c r="AG43">
        <v>39.088799999999999</v>
      </c>
      <c r="AH43">
        <v>152.94049999999999</v>
      </c>
      <c r="AI43">
        <v>15.276</v>
      </c>
      <c r="AJ43">
        <v>0</v>
      </c>
      <c r="AK43">
        <v>50.5062</v>
      </c>
      <c r="AL43">
        <v>79.364599999999996</v>
      </c>
      <c r="AM43">
        <v>15.836040000000001</v>
      </c>
      <c r="AN43">
        <v>0.87997999999999998</v>
      </c>
      <c r="AO43">
        <v>24.402000000000001</v>
      </c>
      <c r="AP43">
        <v>11.529</v>
      </c>
      <c r="AQ43">
        <v>14.805</v>
      </c>
      <c r="AR43">
        <v>24.288</v>
      </c>
      <c r="AS43">
        <v>21.523199999999999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80.66</v>
      </c>
      <c r="BA43">
        <f t="shared" si="1"/>
        <v>2249.6914390000002</v>
      </c>
      <c r="BB43">
        <v>40</v>
      </c>
      <c r="BD43">
        <v>24.08</v>
      </c>
      <c r="BE43">
        <v>7.63</v>
      </c>
      <c r="BF43">
        <v>1.1200000000000001</v>
      </c>
      <c r="BG43">
        <v>4.07</v>
      </c>
      <c r="BH43">
        <v>5.81</v>
      </c>
      <c r="BI43">
        <v>4.78</v>
      </c>
      <c r="BJ43">
        <v>3.11</v>
      </c>
      <c r="BK43">
        <v>4.34</v>
      </c>
      <c r="BL43">
        <v>1.1200000000000001</v>
      </c>
      <c r="BM43">
        <v>0</v>
      </c>
      <c r="BN43">
        <v>0</v>
      </c>
      <c r="BO43">
        <v>14.66</v>
      </c>
      <c r="BP43">
        <v>3.98</v>
      </c>
      <c r="BQ43">
        <v>4.42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80.66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185.78540000000001</v>
      </c>
      <c r="L44">
        <v>357</v>
      </c>
      <c r="M44">
        <v>45</v>
      </c>
      <c r="N44">
        <v>118.125</v>
      </c>
      <c r="O44">
        <v>123.66562500000001</v>
      </c>
      <c r="P44">
        <v>122.25</v>
      </c>
      <c r="Q44">
        <v>12.583299999999999</v>
      </c>
      <c r="R44">
        <v>24.617699999999999</v>
      </c>
      <c r="S44">
        <v>15.5905</v>
      </c>
      <c r="T44">
        <v>0</v>
      </c>
      <c r="U44">
        <v>279.18</v>
      </c>
      <c r="V44">
        <v>14.37</v>
      </c>
      <c r="W44">
        <v>34.799309999999998</v>
      </c>
      <c r="X44">
        <v>146.26089999999999</v>
      </c>
      <c r="Y44">
        <v>0</v>
      </c>
      <c r="Z44">
        <v>13.1076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17.748000000000001</v>
      </c>
      <c r="AG44">
        <v>39.088799999999999</v>
      </c>
      <c r="AH44">
        <v>152.94049999999999</v>
      </c>
      <c r="AI44">
        <v>15.276</v>
      </c>
      <c r="AJ44">
        <v>0</v>
      </c>
      <c r="AK44">
        <v>50.5062</v>
      </c>
      <c r="AL44">
        <v>79.364599999999996</v>
      </c>
      <c r="AM44">
        <v>15.836040000000001</v>
      </c>
      <c r="AN44">
        <v>0.87997999999999998</v>
      </c>
      <c r="AO44">
        <v>24.402000000000001</v>
      </c>
      <c r="AP44">
        <v>11.529</v>
      </c>
      <c r="AQ44">
        <v>14.805</v>
      </c>
      <c r="AR44">
        <v>24.288</v>
      </c>
      <c r="AS44">
        <v>21.523199999999999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80.8</v>
      </c>
      <c r="BA44">
        <f t="shared" si="1"/>
        <v>2249.8314390000005</v>
      </c>
      <c r="BB44">
        <v>41</v>
      </c>
      <c r="BD44">
        <v>24.08</v>
      </c>
      <c r="BE44">
        <v>7.63</v>
      </c>
      <c r="BF44">
        <v>1.1200000000000001</v>
      </c>
      <c r="BG44">
        <v>4.07</v>
      </c>
      <c r="BH44">
        <v>5.81</v>
      </c>
      <c r="BI44">
        <v>4.78</v>
      </c>
      <c r="BJ44">
        <v>3.11</v>
      </c>
      <c r="BK44">
        <v>4.4400000000000004</v>
      </c>
      <c r="BL44">
        <v>1.1599999999999999</v>
      </c>
      <c r="BM44">
        <v>0</v>
      </c>
      <c r="BN44">
        <v>0</v>
      </c>
      <c r="BO44">
        <v>14.66</v>
      </c>
      <c r="BP44">
        <v>3.98</v>
      </c>
      <c r="BQ44">
        <v>4.42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80.8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184.84540000000001</v>
      </c>
      <c r="L45">
        <v>356.29</v>
      </c>
      <c r="M45">
        <v>45</v>
      </c>
      <c r="N45">
        <v>118.125</v>
      </c>
      <c r="O45">
        <v>123.66562500000001</v>
      </c>
      <c r="P45">
        <v>122.25</v>
      </c>
      <c r="Q45">
        <v>12.583299999999999</v>
      </c>
      <c r="R45">
        <v>24.617699999999999</v>
      </c>
      <c r="S45">
        <v>15.5905</v>
      </c>
      <c r="T45">
        <v>0</v>
      </c>
      <c r="U45">
        <v>279.18</v>
      </c>
      <c r="V45">
        <v>14.37</v>
      </c>
      <c r="W45">
        <v>34.799309999999998</v>
      </c>
      <c r="X45">
        <v>146.26089999999999</v>
      </c>
      <c r="Y45">
        <v>0</v>
      </c>
      <c r="Z45">
        <v>13.1076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17.748000000000001</v>
      </c>
      <c r="AG45">
        <v>39.088799999999999</v>
      </c>
      <c r="AH45">
        <v>152.94049999999999</v>
      </c>
      <c r="AI45">
        <v>15.276</v>
      </c>
      <c r="AJ45">
        <v>0</v>
      </c>
      <c r="AK45">
        <v>50.5062</v>
      </c>
      <c r="AL45">
        <v>79.364599999999996</v>
      </c>
      <c r="AM45">
        <v>15.836040000000001</v>
      </c>
      <c r="AN45">
        <v>0.87997999999999998</v>
      </c>
      <c r="AO45">
        <v>23.52</v>
      </c>
      <c r="AP45">
        <v>11.529</v>
      </c>
      <c r="AQ45">
        <v>14.805</v>
      </c>
      <c r="AR45">
        <v>24.288</v>
      </c>
      <c r="AS45">
        <v>26.904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80.83</v>
      </c>
      <c r="BA45">
        <f t="shared" si="1"/>
        <v>2252.7102390000005</v>
      </c>
      <c r="BB45">
        <v>42</v>
      </c>
      <c r="BD45">
        <v>24.08</v>
      </c>
      <c r="BE45">
        <v>7.63</v>
      </c>
      <c r="BF45">
        <v>1.1499999999999999</v>
      </c>
      <c r="BG45">
        <v>4.07</v>
      </c>
      <c r="BH45">
        <v>5.81</v>
      </c>
      <c r="BI45">
        <v>4.78</v>
      </c>
      <c r="BJ45">
        <v>3.11</v>
      </c>
      <c r="BK45">
        <v>4.4400000000000004</v>
      </c>
      <c r="BL45">
        <v>1.1599999999999999</v>
      </c>
      <c r="BM45">
        <v>0</v>
      </c>
      <c r="BN45">
        <v>0</v>
      </c>
      <c r="BO45">
        <v>14.66</v>
      </c>
      <c r="BP45">
        <v>3.98</v>
      </c>
      <c r="BQ45">
        <v>4.42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80.83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184.84540000000001</v>
      </c>
      <c r="L46">
        <v>356.29</v>
      </c>
      <c r="M46">
        <v>45</v>
      </c>
      <c r="N46">
        <v>118.125</v>
      </c>
      <c r="O46">
        <v>123.66562500000001</v>
      </c>
      <c r="P46">
        <v>122.25</v>
      </c>
      <c r="Q46">
        <v>12.583299999999999</v>
      </c>
      <c r="R46">
        <v>24.617699999999999</v>
      </c>
      <c r="S46">
        <v>15.5905</v>
      </c>
      <c r="T46">
        <v>0</v>
      </c>
      <c r="U46">
        <v>279.18</v>
      </c>
      <c r="V46">
        <v>14.37</v>
      </c>
      <c r="W46">
        <v>34.799309999999998</v>
      </c>
      <c r="X46">
        <v>146.26089999999999</v>
      </c>
      <c r="Y46">
        <v>0</v>
      </c>
      <c r="Z46">
        <v>13.1076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17.748000000000001</v>
      </c>
      <c r="AG46">
        <v>39.088799999999999</v>
      </c>
      <c r="AH46">
        <v>152.94049999999999</v>
      </c>
      <c r="AI46">
        <v>15.276</v>
      </c>
      <c r="AJ46">
        <v>0</v>
      </c>
      <c r="AK46">
        <v>50.5062</v>
      </c>
      <c r="AL46">
        <v>79.364599999999996</v>
      </c>
      <c r="AM46">
        <v>15.836040000000001</v>
      </c>
      <c r="AN46">
        <v>0.87997999999999998</v>
      </c>
      <c r="AO46">
        <v>23.52</v>
      </c>
      <c r="AP46">
        <v>11.529</v>
      </c>
      <c r="AQ46">
        <v>14.805</v>
      </c>
      <c r="AR46">
        <v>24.288</v>
      </c>
      <c r="AS46">
        <v>26.904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80.83</v>
      </c>
      <c r="BA46">
        <f t="shared" si="1"/>
        <v>2252.7102390000005</v>
      </c>
      <c r="BB46">
        <v>43</v>
      </c>
      <c r="BD46">
        <v>24.08</v>
      </c>
      <c r="BE46">
        <v>7.63</v>
      </c>
      <c r="BF46">
        <v>1.1499999999999999</v>
      </c>
      <c r="BG46">
        <v>4.07</v>
      </c>
      <c r="BH46">
        <v>5.81</v>
      </c>
      <c r="BI46">
        <v>4.78</v>
      </c>
      <c r="BJ46">
        <v>3.11</v>
      </c>
      <c r="BK46">
        <v>4.4400000000000004</v>
      </c>
      <c r="BL46">
        <v>1.1599999999999999</v>
      </c>
      <c r="BM46">
        <v>0</v>
      </c>
      <c r="BN46">
        <v>0</v>
      </c>
      <c r="BO46">
        <v>14.66</v>
      </c>
      <c r="BP46">
        <v>3.98</v>
      </c>
      <c r="BQ46">
        <v>4.42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80.83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197.18539999999999</v>
      </c>
      <c r="L47">
        <v>346.24</v>
      </c>
      <c r="M47">
        <v>45</v>
      </c>
      <c r="N47">
        <v>118.125</v>
      </c>
      <c r="O47">
        <v>123.66562500000001</v>
      </c>
      <c r="P47">
        <v>122.25</v>
      </c>
      <c r="Q47">
        <v>16.993345000000001</v>
      </c>
      <c r="R47">
        <v>32.274799999999999</v>
      </c>
      <c r="S47">
        <v>20.223600000000001</v>
      </c>
      <c r="T47">
        <v>0</v>
      </c>
      <c r="U47">
        <v>279.18</v>
      </c>
      <c r="V47">
        <v>14.37</v>
      </c>
      <c r="W47">
        <v>34.799309999999998</v>
      </c>
      <c r="X47">
        <v>146.26089999999999</v>
      </c>
      <c r="Y47">
        <v>0</v>
      </c>
      <c r="Z47">
        <v>13.1076</v>
      </c>
      <c r="AA47">
        <v>28.44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17.748000000000001</v>
      </c>
      <c r="AG47">
        <v>39.088799999999999</v>
      </c>
      <c r="AH47">
        <v>152.94049999999999</v>
      </c>
      <c r="AI47">
        <v>15.276</v>
      </c>
      <c r="AJ47">
        <v>0</v>
      </c>
      <c r="AK47">
        <v>50.5062</v>
      </c>
      <c r="AL47">
        <v>79.364599999999996</v>
      </c>
      <c r="AM47">
        <v>15.836040000000001</v>
      </c>
      <c r="AN47">
        <v>0.87997999999999998</v>
      </c>
      <c r="AO47">
        <v>23.52</v>
      </c>
      <c r="AP47">
        <v>11.529</v>
      </c>
      <c r="AQ47">
        <v>14.805</v>
      </c>
      <c r="AR47">
        <v>24.288</v>
      </c>
      <c r="AS47">
        <v>26.904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80.89</v>
      </c>
      <c r="BA47">
        <f t="shared" si="1"/>
        <v>2257.5404840000001</v>
      </c>
      <c r="BB47">
        <v>44</v>
      </c>
      <c r="BD47">
        <v>24.08</v>
      </c>
      <c r="BE47">
        <v>7.63</v>
      </c>
      <c r="BF47">
        <v>1.1499999999999999</v>
      </c>
      <c r="BG47">
        <v>4.07</v>
      </c>
      <c r="BH47">
        <v>5.81</v>
      </c>
      <c r="BI47">
        <v>4.78</v>
      </c>
      <c r="BJ47">
        <v>3.11</v>
      </c>
      <c r="BK47">
        <v>4.5</v>
      </c>
      <c r="BL47">
        <v>1.1599999999999999</v>
      </c>
      <c r="BM47">
        <v>0</v>
      </c>
      <c r="BN47">
        <v>0</v>
      </c>
      <c r="BO47">
        <v>14.66</v>
      </c>
      <c r="BP47">
        <v>3.98</v>
      </c>
      <c r="BQ47">
        <v>4.42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80.89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197.18539999999999</v>
      </c>
      <c r="L48">
        <v>346.24</v>
      </c>
      <c r="M48">
        <v>45</v>
      </c>
      <c r="N48">
        <v>118.125</v>
      </c>
      <c r="O48">
        <v>123.66562500000001</v>
      </c>
      <c r="P48">
        <v>122.25</v>
      </c>
      <c r="Q48">
        <v>17.0533</v>
      </c>
      <c r="R48">
        <v>32.274799999999999</v>
      </c>
      <c r="S48">
        <v>20.223600000000001</v>
      </c>
      <c r="T48">
        <v>0</v>
      </c>
      <c r="U48">
        <v>279.18</v>
      </c>
      <c r="V48">
        <v>14.37</v>
      </c>
      <c r="W48">
        <v>34.799309999999998</v>
      </c>
      <c r="X48">
        <v>146.26089999999999</v>
      </c>
      <c r="Y48">
        <v>0</v>
      </c>
      <c r="Z48">
        <v>13.1076</v>
      </c>
      <c r="AA48">
        <v>28.44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17.748000000000001</v>
      </c>
      <c r="AG48">
        <v>39.088799999999999</v>
      </c>
      <c r="AH48">
        <v>152.94049999999999</v>
      </c>
      <c r="AI48">
        <v>15.276</v>
      </c>
      <c r="AJ48">
        <v>0</v>
      </c>
      <c r="AK48">
        <v>50.5062</v>
      </c>
      <c r="AL48">
        <v>79.364599999999996</v>
      </c>
      <c r="AM48">
        <v>15.836040000000001</v>
      </c>
      <c r="AN48">
        <v>0.87997999999999998</v>
      </c>
      <c r="AO48">
        <v>23.52</v>
      </c>
      <c r="AP48">
        <v>11.529</v>
      </c>
      <c r="AQ48">
        <v>14.805</v>
      </c>
      <c r="AR48">
        <v>24.288</v>
      </c>
      <c r="AS48">
        <v>26.904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80.89</v>
      </c>
      <c r="BA48">
        <f t="shared" si="1"/>
        <v>2257.6004390000003</v>
      </c>
      <c r="BB48">
        <v>45</v>
      </c>
      <c r="BD48">
        <v>24.08</v>
      </c>
      <c r="BE48">
        <v>7.63</v>
      </c>
      <c r="BF48">
        <v>1.1499999999999999</v>
      </c>
      <c r="BG48">
        <v>4.07</v>
      </c>
      <c r="BH48">
        <v>5.81</v>
      </c>
      <c r="BI48">
        <v>4.78</v>
      </c>
      <c r="BJ48">
        <v>3.11</v>
      </c>
      <c r="BK48">
        <v>4.5</v>
      </c>
      <c r="BL48">
        <v>1.1599999999999999</v>
      </c>
      <c r="BM48">
        <v>0</v>
      </c>
      <c r="BN48">
        <v>0</v>
      </c>
      <c r="BO48">
        <v>14.66</v>
      </c>
      <c r="BP48">
        <v>3.98</v>
      </c>
      <c r="BQ48">
        <v>4.42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80.89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197.18539999999999</v>
      </c>
      <c r="L49">
        <v>356.29</v>
      </c>
      <c r="M49">
        <v>45</v>
      </c>
      <c r="N49">
        <v>118.125</v>
      </c>
      <c r="O49">
        <v>123.66562500000001</v>
      </c>
      <c r="P49">
        <v>122.25</v>
      </c>
      <c r="Q49">
        <v>21.817699999999999</v>
      </c>
      <c r="R49">
        <v>42.390099999999997</v>
      </c>
      <c r="S49">
        <v>25.669626000000001</v>
      </c>
      <c r="T49">
        <v>0</v>
      </c>
      <c r="U49">
        <v>279.18</v>
      </c>
      <c r="V49">
        <v>20.73</v>
      </c>
      <c r="W49">
        <v>34.799309999999998</v>
      </c>
      <c r="X49">
        <v>146.26089999999999</v>
      </c>
      <c r="Y49">
        <v>0</v>
      </c>
      <c r="Z49">
        <v>13.1076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8.8740000000000006</v>
      </c>
      <c r="AG49">
        <v>39.088799999999999</v>
      </c>
      <c r="AH49">
        <v>152.94049999999999</v>
      </c>
      <c r="AI49">
        <v>15.276</v>
      </c>
      <c r="AJ49">
        <v>0</v>
      </c>
      <c r="AK49">
        <v>50.5062</v>
      </c>
      <c r="AL49">
        <v>79.364599999999996</v>
      </c>
      <c r="AM49">
        <v>15.836040000000001</v>
      </c>
      <c r="AN49">
        <v>0.87997999999999998</v>
      </c>
      <c r="AO49">
        <v>23.52</v>
      </c>
      <c r="AP49">
        <v>11.529</v>
      </c>
      <c r="AQ49">
        <v>14.805</v>
      </c>
      <c r="AR49">
        <v>24.288</v>
      </c>
      <c r="AS49">
        <v>29.5944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80.89</v>
      </c>
      <c r="BA49">
        <f t="shared" si="1"/>
        <v>2302.3725650000006</v>
      </c>
      <c r="BB49">
        <v>46</v>
      </c>
      <c r="BD49">
        <v>24.08</v>
      </c>
      <c r="BE49">
        <v>7.63</v>
      </c>
      <c r="BF49">
        <v>1.1499999999999999</v>
      </c>
      <c r="BG49">
        <v>4.07</v>
      </c>
      <c r="BH49">
        <v>5.81</v>
      </c>
      <c r="BI49">
        <v>4.78</v>
      </c>
      <c r="BJ49">
        <v>3.11</v>
      </c>
      <c r="BK49">
        <v>4.5</v>
      </c>
      <c r="BL49">
        <v>1.1599999999999999</v>
      </c>
      <c r="BM49">
        <v>0</v>
      </c>
      <c r="BN49">
        <v>0</v>
      </c>
      <c r="BO49">
        <v>14.66</v>
      </c>
      <c r="BP49">
        <v>3.98</v>
      </c>
      <c r="BQ49">
        <v>4.42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80.89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186.78540000000001</v>
      </c>
      <c r="L50">
        <v>356.29</v>
      </c>
      <c r="M50">
        <v>45</v>
      </c>
      <c r="N50">
        <v>118.125</v>
      </c>
      <c r="O50">
        <v>123.66562500000001</v>
      </c>
      <c r="P50">
        <v>122.25</v>
      </c>
      <c r="Q50">
        <v>17.277699999999999</v>
      </c>
      <c r="R50">
        <v>34.633000000000003</v>
      </c>
      <c r="S50">
        <v>21.696999999999999</v>
      </c>
      <c r="T50">
        <v>0</v>
      </c>
      <c r="U50">
        <v>279.18</v>
      </c>
      <c r="V50">
        <v>20.73</v>
      </c>
      <c r="W50">
        <v>34.799309999999998</v>
      </c>
      <c r="X50">
        <v>146.26089999999999</v>
      </c>
      <c r="Y50">
        <v>0</v>
      </c>
      <c r="Z50">
        <v>13.1076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8.8740000000000006</v>
      </c>
      <c r="AG50">
        <v>39.088799999999999</v>
      </c>
      <c r="AH50">
        <v>152.94049999999999</v>
      </c>
      <c r="AI50">
        <v>15.276</v>
      </c>
      <c r="AJ50">
        <v>0</v>
      </c>
      <c r="AK50">
        <v>50.5062</v>
      </c>
      <c r="AL50">
        <v>79.364599999999996</v>
      </c>
      <c r="AM50">
        <v>15.836040000000001</v>
      </c>
      <c r="AN50">
        <v>0.87997999999999998</v>
      </c>
      <c r="AO50">
        <v>23.52</v>
      </c>
      <c r="AP50">
        <v>11.529</v>
      </c>
      <c r="AQ50">
        <v>14.805</v>
      </c>
      <c r="AR50">
        <v>24.288</v>
      </c>
      <c r="AS50">
        <v>29.5944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80.89</v>
      </c>
      <c r="BA50">
        <f t="shared" si="1"/>
        <v>2275.7028390000005</v>
      </c>
      <c r="BB50">
        <v>47</v>
      </c>
      <c r="BD50">
        <v>24.08</v>
      </c>
      <c r="BE50">
        <v>7.63</v>
      </c>
      <c r="BF50">
        <v>1.1499999999999999</v>
      </c>
      <c r="BG50">
        <v>4.07</v>
      </c>
      <c r="BH50">
        <v>5.81</v>
      </c>
      <c r="BI50">
        <v>4.78</v>
      </c>
      <c r="BJ50">
        <v>3.11</v>
      </c>
      <c r="BK50">
        <v>4.5</v>
      </c>
      <c r="BL50">
        <v>1.1599999999999999</v>
      </c>
      <c r="BM50">
        <v>0</v>
      </c>
      <c r="BN50">
        <v>0</v>
      </c>
      <c r="BO50">
        <v>14.66</v>
      </c>
      <c r="BP50">
        <v>3.98</v>
      </c>
      <c r="BQ50">
        <v>4.42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80.89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212.28540000000001</v>
      </c>
      <c r="L51">
        <v>353.91</v>
      </c>
      <c r="M51">
        <v>45</v>
      </c>
      <c r="N51">
        <v>118.125</v>
      </c>
      <c r="O51">
        <v>123.66562500000001</v>
      </c>
      <c r="P51">
        <v>122.25</v>
      </c>
      <c r="Q51">
        <v>21.817699999999999</v>
      </c>
      <c r="R51">
        <v>42.390099999999997</v>
      </c>
      <c r="S51">
        <v>26.3901</v>
      </c>
      <c r="T51">
        <v>0</v>
      </c>
      <c r="U51">
        <v>279.18</v>
      </c>
      <c r="V51">
        <v>20.73</v>
      </c>
      <c r="W51">
        <v>34.799309999999998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8.8740000000000006</v>
      </c>
      <c r="AG51">
        <v>39.088799999999999</v>
      </c>
      <c r="AH51">
        <v>152.94049999999999</v>
      </c>
      <c r="AI51">
        <v>15.276</v>
      </c>
      <c r="AJ51">
        <v>0</v>
      </c>
      <c r="AK51">
        <v>50.5062</v>
      </c>
      <c r="AL51">
        <v>79.364599999999996</v>
      </c>
      <c r="AM51">
        <v>15.836040000000001</v>
      </c>
      <c r="AN51">
        <v>0.87997999999999998</v>
      </c>
      <c r="AO51">
        <v>24.108000000000001</v>
      </c>
      <c r="AP51">
        <v>11.529</v>
      </c>
      <c r="AQ51">
        <v>14.805</v>
      </c>
      <c r="AR51">
        <v>49.68</v>
      </c>
      <c r="AS51">
        <v>29.5944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80.89</v>
      </c>
      <c r="BA51">
        <f t="shared" si="1"/>
        <v>2343.0477640000004</v>
      </c>
      <c r="BB51">
        <v>48</v>
      </c>
      <c r="BD51">
        <v>24.08</v>
      </c>
      <c r="BE51">
        <v>7.63</v>
      </c>
      <c r="BF51">
        <v>1.1499999999999999</v>
      </c>
      <c r="BG51">
        <v>4.07</v>
      </c>
      <c r="BH51">
        <v>5.81</v>
      </c>
      <c r="BI51">
        <v>4.78</v>
      </c>
      <c r="BJ51">
        <v>3.11</v>
      </c>
      <c r="BK51">
        <v>4.5</v>
      </c>
      <c r="BL51">
        <v>1.1599999999999999</v>
      </c>
      <c r="BM51">
        <v>0</v>
      </c>
      <c r="BN51">
        <v>0</v>
      </c>
      <c r="BO51">
        <v>14.66</v>
      </c>
      <c r="BP51">
        <v>3.98</v>
      </c>
      <c r="BQ51">
        <v>4.42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80.89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212.28540000000001</v>
      </c>
      <c r="L52">
        <v>379.2</v>
      </c>
      <c r="M52">
        <v>45</v>
      </c>
      <c r="N52">
        <v>118.125</v>
      </c>
      <c r="O52">
        <v>123.66562500000001</v>
      </c>
      <c r="P52">
        <v>122.25</v>
      </c>
      <c r="Q52">
        <v>21.817699999999999</v>
      </c>
      <c r="R52">
        <v>42.390099999999997</v>
      </c>
      <c r="S52">
        <v>26.3901</v>
      </c>
      <c r="T52">
        <v>0</v>
      </c>
      <c r="U52">
        <v>279.18</v>
      </c>
      <c r="V52">
        <v>20.73</v>
      </c>
      <c r="W52">
        <v>34.799309999999998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8.8740000000000006</v>
      </c>
      <c r="AG52">
        <v>39.088799999999999</v>
      </c>
      <c r="AH52">
        <v>152.94049999999999</v>
      </c>
      <c r="AI52">
        <v>15.276</v>
      </c>
      <c r="AJ52">
        <v>0</v>
      </c>
      <c r="AK52">
        <v>50.5062</v>
      </c>
      <c r="AL52">
        <v>79.364599999999996</v>
      </c>
      <c r="AM52">
        <v>15.836040000000001</v>
      </c>
      <c r="AN52">
        <v>0.87997999999999998</v>
      </c>
      <c r="AO52">
        <v>24.108000000000001</v>
      </c>
      <c r="AP52">
        <v>11.529</v>
      </c>
      <c r="AQ52">
        <v>14.805</v>
      </c>
      <c r="AR52">
        <v>49.68</v>
      </c>
      <c r="AS52">
        <v>29.5944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80.89</v>
      </c>
      <c r="BA52">
        <f t="shared" si="1"/>
        <v>2368.3377640000003</v>
      </c>
      <c r="BB52">
        <v>49</v>
      </c>
      <c r="BD52">
        <v>24.08</v>
      </c>
      <c r="BE52">
        <v>7.63</v>
      </c>
      <c r="BF52">
        <v>1.1499999999999999</v>
      </c>
      <c r="BG52">
        <v>4.07</v>
      </c>
      <c r="BH52">
        <v>5.81</v>
      </c>
      <c r="BI52">
        <v>4.78</v>
      </c>
      <c r="BJ52">
        <v>3.11</v>
      </c>
      <c r="BK52">
        <v>4.5</v>
      </c>
      <c r="BL52">
        <v>1.1599999999999999</v>
      </c>
      <c r="BM52">
        <v>0</v>
      </c>
      <c r="BN52">
        <v>0</v>
      </c>
      <c r="BO52">
        <v>14.66</v>
      </c>
      <c r="BP52">
        <v>3.98</v>
      </c>
      <c r="BQ52">
        <v>4.42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80.89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210.78540000000001</v>
      </c>
      <c r="L53">
        <v>378</v>
      </c>
      <c r="M53">
        <v>45</v>
      </c>
      <c r="N53">
        <v>118.125</v>
      </c>
      <c r="O53">
        <v>123.66562500000001</v>
      </c>
      <c r="P53">
        <v>122.25</v>
      </c>
      <c r="Q53">
        <v>21.817699999999999</v>
      </c>
      <c r="R53">
        <v>42.390099999999997</v>
      </c>
      <c r="S53">
        <v>26.3901</v>
      </c>
      <c r="T53">
        <v>0</v>
      </c>
      <c r="U53">
        <v>279.18</v>
      </c>
      <c r="V53">
        <v>20.73</v>
      </c>
      <c r="W53">
        <v>34.799309999999998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8.8740000000000006</v>
      </c>
      <c r="AG53">
        <v>39.088799999999999</v>
      </c>
      <c r="AH53">
        <v>152.94049999999999</v>
      </c>
      <c r="AI53">
        <v>15.276</v>
      </c>
      <c r="AJ53">
        <v>0</v>
      </c>
      <c r="AK53">
        <v>50.5062</v>
      </c>
      <c r="AL53">
        <v>79.364599999999996</v>
      </c>
      <c r="AM53">
        <v>15.836040000000001</v>
      </c>
      <c r="AN53">
        <v>0.87997999999999998</v>
      </c>
      <c r="AO53">
        <v>24.108000000000001</v>
      </c>
      <c r="AP53">
        <v>11.529</v>
      </c>
      <c r="AQ53">
        <v>14.805</v>
      </c>
      <c r="AR53">
        <v>39.744</v>
      </c>
      <c r="AS53">
        <v>29.5944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80.95</v>
      </c>
      <c r="BA53">
        <f t="shared" si="1"/>
        <v>2355.7617640000008</v>
      </c>
      <c r="BB53">
        <v>50</v>
      </c>
      <c r="BD53">
        <v>24.08</v>
      </c>
      <c r="BE53">
        <v>7.63</v>
      </c>
      <c r="BF53">
        <v>1.1499999999999999</v>
      </c>
      <c r="BG53">
        <v>4.07</v>
      </c>
      <c r="BH53">
        <v>5.81</v>
      </c>
      <c r="BI53">
        <v>4.78</v>
      </c>
      <c r="BJ53">
        <v>3.11</v>
      </c>
      <c r="BK53">
        <v>4.5</v>
      </c>
      <c r="BL53">
        <v>1.22</v>
      </c>
      <c r="BM53">
        <v>0</v>
      </c>
      <c r="BN53">
        <v>0</v>
      </c>
      <c r="BO53">
        <v>14.66</v>
      </c>
      <c r="BP53">
        <v>3.98</v>
      </c>
      <c r="BQ53">
        <v>4.42</v>
      </c>
      <c r="BR53">
        <v>1.08</v>
      </c>
      <c r="BS53">
        <v>0.46</v>
      </c>
      <c r="BT53">
        <v>0</v>
      </c>
      <c r="BU53">
        <v>0</v>
      </c>
      <c r="BV53">
        <v>0</v>
      </c>
      <c r="BW53">
        <f t="shared" si="2"/>
        <v>80.95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210.78540000000001</v>
      </c>
      <c r="L54">
        <v>353.93</v>
      </c>
      <c r="M54">
        <v>45</v>
      </c>
      <c r="N54">
        <v>118.125</v>
      </c>
      <c r="O54">
        <v>123.66562500000001</v>
      </c>
      <c r="P54">
        <v>122.25</v>
      </c>
      <c r="Q54">
        <v>21.817699999999999</v>
      </c>
      <c r="R54">
        <v>42.390099999999997</v>
      </c>
      <c r="S54">
        <v>26.3901</v>
      </c>
      <c r="T54">
        <v>0</v>
      </c>
      <c r="U54">
        <v>279.18</v>
      </c>
      <c r="V54">
        <v>20.73</v>
      </c>
      <c r="W54">
        <v>34.799309999999998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8.8740000000000006</v>
      </c>
      <c r="AG54">
        <v>39.088799999999999</v>
      </c>
      <c r="AH54">
        <v>152.94049999999999</v>
      </c>
      <c r="AI54">
        <v>15.276</v>
      </c>
      <c r="AJ54">
        <v>0</v>
      </c>
      <c r="AK54">
        <v>50.5062</v>
      </c>
      <c r="AL54">
        <v>79.364599999999996</v>
      </c>
      <c r="AM54">
        <v>15.836040000000001</v>
      </c>
      <c r="AN54">
        <v>0.87997999999999998</v>
      </c>
      <c r="AO54">
        <v>24.108000000000001</v>
      </c>
      <c r="AP54">
        <v>11.529</v>
      </c>
      <c r="AQ54">
        <v>14.805</v>
      </c>
      <c r="AR54">
        <v>39.744</v>
      </c>
      <c r="AS54">
        <v>29.5944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80.8</v>
      </c>
      <c r="BA54">
        <f t="shared" si="1"/>
        <v>2331.541764000001</v>
      </c>
      <c r="BB54">
        <v>51</v>
      </c>
      <c r="BD54">
        <v>24.08</v>
      </c>
      <c r="BE54">
        <v>7.63</v>
      </c>
      <c r="BF54">
        <v>1.1499999999999999</v>
      </c>
      <c r="BG54">
        <v>4.07</v>
      </c>
      <c r="BH54">
        <v>5.81</v>
      </c>
      <c r="BI54">
        <v>4.78</v>
      </c>
      <c r="BJ54">
        <v>3.11</v>
      </c>
      <c r="BK54">
        <v>4.3899999999999997</v>
      </c>
      <c r="BL54">
        <v>1.18</v>
      </c>
      <c r="BM54">
        <v>0</v>
      </c>
      <c r="BN54">
        <v>0</v>
      </c>
      <c r="BO54">
        <v>14.66</v>
      </c>
      <c r="BP54">
        <v>3.98</v>
      </c>
      <c r="BQ54">
        <v>4.42</v>
      </c>
      <c r="BR54">
        <v>1.08</v>
      </c>
      <c r="BS54">
        <v>0.46</v>
      </c>
      <c r="BT54">
        <v>0</v>
      </c>
      <c r="BU54">
        <v>0</v>
      </c>
      <c r="BV54">
        <v>0</v>
      </c>
      <c r="BW54">
        <f t="shared" si="2"/>
        <v>80.8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210.78540000000001</v>
      </c>
      <c r="L55">
        <v>353.93</v>
      </c>
      <c r="M55">
        <v>45</v>
      </c>
      <c r="N55">
        <v>118.125</v>
      </c>
      <c r="O55">
        <v>123.66562500000001</v>
      </c>
      <c r="P55">
        <v>122.25</v>
      </c>
      <c r="Q55">
        <v>21.817699999999999</v>
      </c>
      <c r="R55">
        <v>42.390099999999997</v>
      </c>
      <c r="S55">
        <v>26.3901</v>
      </c>
      <c r="T55">
        <v>0</v>
      </c>
      <c r="U55">
        <v>279.18</v>
      </c>
      <c r="V55">
        <v>20.73</v>
      </c>
      <c r="W55">
        <v>34.799309999999998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8.8740000000000006</v>
      </c>
      <c r="AG55">
        <v>39.088799999999999</v>
      </c>
      <c r="AH55">
        <v>152.94049999999999</v>
      </c>
      <c r="AI55">
        <v>15.276</v>
      </c>
      <c r="AJ55">
        <v>0</v>
      </c>
      <c r="AK55">
        <v>50.5062</v>
      </c>
      <c r="AL55">
        <v>79.364599999999996</v>
      </c>
      <c r="AM55">
        <v>15.836040000000001</v>
      </c>
      <c r="AN55">
        <v>0.87997999999999998</v>
      </c>
      <c r="AO55">
        <v>24.108000000000001</v>
      </c>
      <c r="AP55">
        <v>11.529</v>
      </c>
      <c r="AQ55">
        <v>14.805</v>
      </c>
      <c r="AR55">
        <v>39.744</v>
      </c>
      <c r="AS55">
        <v>29.5944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80.8</v>
      </c>
      <c r="BA55">
        <f t="shared" si="1"/>
        <v>2331.541764000001</v>
      </c>
      <c r="BB55">
        <v>52</v>
      </c>
      <c r="BD55">
        <v>24.08</v>
      </c>
      <c r="BE55">
        <v>7.63</v>
      </c>
      <c r="BF55">
        <v>1.1499999999999999</v>
      </c>
      <c r="BG55">
        <v>4.07</v>
      </c>
      <c r="BH55">
        <v>5.81</v>
      </c>
      <c r="BI55">
        <v>4.78</v>
      </c>
      <c r="BJ55">
        <v>3.11</v>
      </c>
      <c r="BK55">
        <v>4.3899999999999997</v>
      </c>
      <c r="BL55">
        <v>1.18</v>
      </c>
      <c r="BM55">
        <v>0</v>
      </c>
      <c r="BN55">
        <v>0</v>
      </c>
      <c r="BO55">
        <v>14.66</v>
      </c>
      <c r="BP55">
        <v>3.98</v>
      </c>
      <c r="BQ55">
        <v>4.42</v>
      </c>
      <c r="BR55">
        <v>1.08</v>
      </c>
      <c r="BS55">
        <v>0.46</v>
      </c>
      <c r="BT55">
        <v>0</v>
      </c>
      <c r="BU55">
        <v>0</v>
      </c>
      <c r="BV55">
        <v>0</v>
      </c>
      <c r="BW55">
        <f t="shared" si="2"/>
        <v>80.8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182.2054</v>
      </c>
      <c r="L56">
        <v>353.93</v>
      </c>
      <c r="M56">
        <v>45</v>
      </c>
      <c r="N56">
        <v>118.125</v>
      </c>
      <c r="O56">
        <v>123.66562500000001</v>
      </c>
      <c r="P56">
        <v>122.25</v>
      </c>
      <c r="Q56">
        <v>21.817699999999999</v>
      </c>
      <c r="R56">
        <v>42.390099999999997</v>
      </c>
      <c r="S56">
        <v>26.3901</v>
      </c>
      <c r="T56">
        <v>0</v>
      </c>
      <c r="U56">
        <v>279.18</v>
      </c>
      <c r="V56">
        <v>20.73</v>
      </c>
      <c r="W56">
        <v>34.799309999999998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8.8740000000000006</v>
      </c>
      <c r="AG56">
        <v>39.088799999999999</v>
      </c>
      <c r="AH56">
        <v>152.94049999999999</v>
      </c>
      <c r="AI56">
        <v>15.276</v>
      </c>
      <c r="AJ56">
        <v>0</v>
      </c>
      <c r="AK56">
        <v>50.5062</v>
      </c>
      <c r="AL56">
        <v>79.364599999999996</v>
      </c>
      <c r="AM56">
        <v>15.836040000000001</v>
      </c>
      <c r="AN56">
        <v>0.87997999999999998</v>
      </c>
      <c r="AO56">
        <v>24.108000000000001</v>
      </c>
      <c r="AP56">
        <v>11.529</v>
      </c>
      <c r="AQ56">
        <v>14.805</v>
      </c>
      <c r="AR56">
        <v>39.744</v>
      </c>
      <c r="AS56">
        <v>29.5944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80.8</v>
      </c>
      <c r="BA56">
        <f t="shared" si="1"/>
        <v>2302.961764000001</v>
      </c>
      <c r="BB56">
        <v>53</v>
      </c>
      <c r="BD56">
        <v>24.08</v>
      </c>
      <c r="BE56">
        <v>7.63</v>
      </c>
      <c r="BF56">
        <v>1.1499999999999999</v>
      </c>
      <c r="BG56">
        <v>4.07</v>
      </c>
      <c r="BH56">
        <v>5.81</v>
      </c>
      <c r="BI56">
        <v>4.78</v>
      </c>
      <c r="BJ56">
        <v>3.11</v>
      </c>
      <c r="BK56">
        <v>4.3899999999999997</v>
      </c>
      <c r="BL56">
        <v>1.18</v>
      </c>
      <c r="BM56">
        <v>0</v>
      </c>
      <c r="BN56">
        <v>0</v>
      </c>
      <c r="BO56">
        <v>14.66</v>
      </c>
      <c r="BP56">
        <v>3.98</v>
      </c>
      <c r="BQ56">
        <v>4.42</v>
      </c>
      <c r="BR56">
        <v>1.08</v>
      </c>
      <c r="BS56">
        <v>0.46</v>
      </c>
      <c r="BT56">
        <v>0</v>
      </c>
      <c r="BU56">
        <v>0</v>
      </c>
      <c r="BV56">
        <v>0</v>
      </c>
      <c r="BW56">
        <f t="shared" si="2"/>
        <v>80.8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182.2054</v>
      </c>
      <c r="L57">
        <v>410.9024</v>
      </c>
      <c r="M57">
        <v>45</v>
      </c>
      <c r="N57">
        <v>118.125</v>
      </c>
      <c r="O57">
        <v>123.66562500000001</v>
      </c>
      <c r="P57">
        <v>122.25</v>
      </c>
      <c r="Q57">
        <v>21.817699999999999</v>
      </c>
      <c r="R57">
        <v>42.390099999999997</v>
      </c>
      <c r="S57">
        <v>26.3901</v>
      </c>
      <c r="T57">
        <v>0</v>
      </c>
      <c r="U57">
        <v>283.5</v>
      </c>
      <c r="V57">
        <v>20.73</v>
      </c>
      <c r="W57">
        <v>34.799309999999998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39.088799999999999</v>
      </c>
      <c r="AH57">
        <v>152.94049999999999</v>
      </c>
      <c r="AI57">
        <v>15.276</v>
      </c>
      <c r="AJ57">
        <v>0</v>
      </c>
      <c r="AK57">
        <v>50.5062</v>
      </c>
      <c r="AL57">
        <v>79.364599999999996</v>
      </c>
      <c r="AM57">
        <v>15.836040000000001</v>
      </c>
      <c r="AN57">
        <v>0.87997999999999998</v>
      </c>
      <c r="AO57">
        <v>24.108000000000001</v>
      </c>
      <c r="AP57">
        <v>11.529</v>
      </c>
      <c r="AQ57">
        <v>14.805</v>
      </c>
      <c r="AR57">
        <v>39.744</v>
      </c>
      <c r="AS57">
        <v>31.612200000000001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80.8</v>
      </c>
      <c r="BA57">
        <f t="shared" si="1"/>
        <v>2366.2719640000009</v>
      </c>
      <c r="BB57">
        <v>54</v>
      </c>
      <c r="BD57">
        <v>24.08</v>
      </c>
      <c r="BE57">
        <v>7.63</v>
      </c>
      <c r="BF57">
        <v>1.1499999999999999</v>
      </c>
      <c r="BG57">
        <v>4.07</v>
      </c>
      <c r="BH57">
        <v>5.81</v>
      </c>
      <c r="BI57">
        <v>4.78</v>
      </c>
      <c r="BJ57">
        <v>3.11</v>
      </c>
      <c r="BK57">
        <v>4.3899999999999997</v>
      </c>
      <c r="BL57">
        <v>1.18</v>
      </c>
      <c r="BM57">
        <v>0</v>
      </c>
      <c r="BN57">
        <v>0</v>
      </c>
      <c r="BO57">
        <v>14.66</v>
      </c>
      <c r="BP57">
        <v>3.98</v>
      </c>
      <c r="BQ57">
        <v>4.42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80.8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182.2054</v>
      </c>
      <c r="L58">
        <v>410.9024</v>
      </c>
      <c r="M58">
        <v>45</v>
      </c>
      <c r="N58">
        <v>118.125</v>
      </c>
      <c r="O58">
        <v>123.66562500000001</v>
      </c>
      <c r="P58">
        <v>122.25</v>
      </c>
      <c r="Q58">
        <v>21.817699999999999</v>
      </c>
      <c r="R58">
        <v>42.390099999999997</v>
      </c>
      <c r="S58">
        <v>26.3901</v>
      </c>
      <c r="T58">
        <v>0</v>
      </c>
      <c r="U58">
        <v>283.5</v>
      </c>
      <c r="V58">
        <v>20.73</v>
      </c>
      <c r="W58">
        <v>34.799309999999998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39.088799999999999</v>
      </c>
      <c r="AH58">
        <v>152.94049999999999</v>
      </c>
      <c r="AI58">
        <v>15.276</v>
      </c>
      <c r="AJ58">
        <v>0</v>
      </c>
      <c r="AK58">
        <v>50.5062</v>
      </c>
      <c r="AL58">
        <v>79.364599999999996</v>
      </c>
      <c r="AM58">
        <v>15.836040000000001</v>
      </c>
      <c r="AN58">
        <v>0.87997999999999998</v>
      </c>
      <c r="AO58">
        <v>24.108000000000001</v>
      </c>
      <c r="AP58">
        <v>11.529</v>
      </c>
      <c r="AQ58">
        <v>14.805</v>
      </c>
      <c r="AR58">
        <v>39.744</v>
      </c>
      <c r="AS58">
        <v>31.612200000000001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80.8</v>
      </c>
      <c r="BA58">
        <f t="shared" si="1"/>
        <v>2366.2719640000009</v>
      </c>
      <c r="BB58">
        <v>55</v>
      </c>
      <c r="BD58">
        <v>24.08</v>
      </c>
      <c r="BE58">
        <v>7.63</v>
      </c>
      <c r="BF58">
        <v>1.1499999999999999</v>
      </c>
      <c r="BG58">
        <v>4.07</v>
      </c>
      <c r="BH58">
        <v>5.81</v>
      </c>
      <c r="BI58">
        <v>4.78</v>
      </c>
      <c r="BJ58">
        <v>3.11</v>
      </c>
      <c r="BK58">
        <v>4.3899999999999997</v>
      </c>
      <c r="BL58">
        <v>1.18</v>
      </c>
      <c r="BM58">
        <v>0</v>
      </c>
      <c r="BN58">
        <v>0</v>
      </c>
      <c r="BO58">
        <v>14.66</v>
      </c>
      <c r="BP58">
        <v>3.98</v>
      </c>
      <c r="BQ58">
        <v>4.42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80.8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185.15819999999999</v>
      </c>
      <c r="L59">
        <v>432.9024</v>
      </c>
      <c r="M59">
        <v>45</v>
      </c>
      <c r="N59">
        <v>118.125</v>
      </c>
      <c r="O59">
        <v>123.66562500000001</v>
      </c>
      <c r="P59">
        <v>122.25</v>
      </c>
      <c r="Q59">
        <v>21.817699999999999</v>
      </c>
      <c r="R59">
        <v>42.390099999999997</v>
      </c>
      <c r="S59">
        <v>26.3901</v>
      </c>
      <c r="T59">
        <v>0</v>
      </c>
      <c r="U59">
        <v>283.5</v>
      </c>
      <c r="V59">
        <v>20.73</v>
      </c>
      <c r="W59">
        <v>34.799309999999998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39.088799999999999</v>
      </c>
      <c r="AH59">
        <v>152.94049999999999</v>
      </c>
      <c r="AI59">
        <v>15.276</v>
      </c>
      <c r="AJ59">
        <v>0</v>
      </c>
      <c r="AK59">
        <v>50.5062</v>
      </c>
      <c r="AL59">
        <v>79.364599999999996</v>
      </c>
      <c r="AM59">
        <v>15.836040000000001</v>
      </c>
      <c r="AN59">
        <v>0.87997999999999998</v>
      </c>
      <c r="AO59">
        <v>24.108000000000001</v>
      </c>
      <c r="AP59">
        <v>11.529</v>
      </c>
      <c r="AQ59">
        <v>14.805</v>
      </c>
      <c r="AR59">
        <v>47.472000000000001</v>
      </c>
      <c r="AS59">
        <v>31.612200000000001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80.8</v>
      </c>
      <c r="BA59">
        <f t="shared" si="1"/>
        <v>2398.952764000001</v>
      </c>
      <c r="BB59">
        <v>56</v>
      </c>
      <c r="BD59">
        <v>24.08</v>
      </c>
      <c r="BE59">
        <v>7.63</v>
      </c>
      <c r="BF59">
        <v>1.1499999999999999</v>
      </c>
      <c r="BG59">
        <v>4.07</v>
      </c>
      <c r="BH59">
        <v>5.81</v>
      </c>
      <c r="BI59">
        <v>4.78</v>
      </c>
      <c r="BJ59">
        <v>3.11</v>
      </c>
      <c r="BK59">
        <v>4.3899999999999997</v>
      </c>
      <c r="BL59">
        <v>1.18</v>
      </c>
      <c r="BM59">
        <v>0</v>
      </c>
      <c r="BN59">
        <v>0</v>
      </c>
      <c r="BO59">
        <v>14.66</v>
      </c>
      <c r="BP59">
        <v>3.98</v>
      </c>
      <c r="BQ59">
        <v>4.42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80.8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215.23820000000001</v>
      </c>
      <c r="L60">
        <v>465.33240000000001</v>
      </c>
      <c r="M60">
        <v>45</v>
      </c>
      <c r="N60">
        <v>118.125</v>
      </c>
      <c r="O60">
        <v>123.66562500000001</v>
      </c>
      <c r="P60">
        <v>122.25</v>
      </c>
      <c r="Q60">
        <v>21.817699999999999</v>
      </c>
      <c r="R60">
        <v>42.390099999999997</v>
      </c>
      <c r="S60">
        <v>26.3901</v>
      </c>
      <c r="T60">
        <v>0</v>
      </c>
      <c r="U60">
        <v>283.5</v>
      </c>
      <c r="V60">
        <v>20.73</v>
      </c>
      <c r="W60">
        <v>34.799309999999998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39.088799999999999</v>
      </c>
      <c r="AH60">
        <v>152.94049999999999</v>
      </c>
      <c r="AI60">
        <v>15.276</v>
      </c>
      <c r="AJ60">
        <v>0</v>
      </c>
      <c r="AK60">
        <v>50.5062</v>
      </c>
      <c r="AL60">
        <v>79.364599999999996</v>
      </c>
      <c r="AM60">
        <v>15.836040000000001</v>
      </c>
      <c r="AN60">
        <v>0.87997999999999998</v>
      </c>
      <c r="AO60">
        <v>24.108000000000001</v>
      </c>
      <c r="AP60">
        <v>11.529</v>
      </c>
      <c r="AQ60">
        <v>14.805</v>
      </c>
      <c r="AR60">
        <v>47.472000000000001</v>
      </c>
      <c r="AS60">
        <v>31.612200000000001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80.8</v>
      </c>
      <c r="BA60">
        <f t="shared" si="1"/>
        <v>2461.4627640000008</v>
      </c>
      <c r="BB60">
        <v>57</v>
      </c>
      <c r="BD60">
        <v>24.08</v>
      </c>
      <c r="BE60">
        <v>7.63</v>
      </c>
      <c r="BF60">
        <v>1.1499999999999999</v>
      </c>
      <c r="BG60">
        <v>4.07</v>
      </c>
      <c r="BH60">
        <v>5.81</v>
      </c>
      <c r="BI60">
        <v>4.78</v>
      </c>
      <c r="BJ60">
        <v>3.11</v>
      </c>
      <c r="BK60">
        <v>4.3899999999999997</v>
      </c>
      <c r="BL60">
        <v>1.18</v>
      </c>
      <c r="BM60">
        <v>0</v>
      </c>
      <c r="BN60">
        <v>0</v>
      </c>
      <c r="BO60">
        <v>14.66</v>
      </c>
      <c r="BP60">
        <v>3.98</v>
      </c>
      <c r="BQ60">
        <v>4.42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80.8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215.23820000000001</v>
      </c>
      <c r="L61">
        <v>544.73239999999998</v>
      </c>
      <c r="M61">
        <v>45</v>
      </c>
      <c r="N61">
        <v>118.125</v>
      </c>
      <c r="O61">
        <v>123.66562500000001</v>
      </c>
      <c r="P61">
        <v>122.25</v>
      </c>
      <c r="Q61">
        <v>21.817699999999999</v>
      </c>
      <c r="R61">
        <v>42.390099999999997</v>
      </c>
      <c r="S61">
        <v>26.3901</v>
      </c>
      <c r="T61">
        <v>0</v>
      </c>
      <c r="U61">
        <v>283.5</v>
      </c>
      <c r="V61">
        <v>20.73</v>
      </c>
      <c r="W61">
        <v>34.799309999999998</v>
      </c>
      <c r="X61">
        <v>147.515625</v>
      </c>
      <c r="Y61">
        <v>0</v>
      </c>
      <c r="Z61">
        <v>13.1076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39.088799999999999</v>
      </c>
      <c r="AH61">
        <v>152.94049999999999</v>
      </c>
      <c r="AI61">
        <v>3.1825000000000001</v>
      </c>
      <c r="AJ61">
        <v>0</v>
      </c>
      <c r="AK61">
        <v>50.5062</v>
      </c>
      <c r="AL61">
        <v>79.364599999999996</v>
      </c>
      <c r="AM61">
        <v>15.836040000000001</v>
      </c>
      <c r="AN61">
        <v>0.87997999999999998</v>
      </c>
      <c r="AO61">
        <v>24.108000000000001</v>
      </c>
      <c r="AP61">
        <v>11.529</v>
      </c>
      <c r="AQ61">
        <v>14.805</v>
      </c>
      <c r="AR61">
        <v>39.744</v>
      </c>
      <c r="AS61">
        <v>29.5944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80.86</v>
      </c>
      <c r="BA61">
        <f t="shared" si="1"/>
        <v>2519.0834640000007</v>
      </c>
      <c r="BB61">
        <v>58</v>
      </c>
      <c r="BD61">
        <v>24.08</v>
      </c>
      <c r="BE61">
        <v>7.63</v>
      </c>
      <c r="BF61">
        <v>1.1499999999999999</v>
      </c>
      <c r="BG61">
        <v>4.07</v>
      </c>
      <c r="BH61">
        <v>5.81</v>
      </c>
      <c r="BI61">
        <v>4.78</v>
      </c>
      <c r="BJ61">
        <v>3.11</v>
      </c>
      <c r="BK61">
        <v>4.45</v>
      </c>
      <c r="BL61">
        <v>1.18</v>
      </c>
      <c r="BM61">
        <v>0</v>
      </c>
      <c r="BN61">
        <v>0</v>
      </c>
      <c r="BO61">
        <v>14.66</v>
      </c>
      <c r="BP61">
        <v>3.98</v>
      </c>
      <c r="BQ61">
        <v>4.42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80.86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215.23820000000001</v>
      </c>
      <c r="L62">
        <v>577.58240000000001</v>
      </c>
      <c r="M62">
        <v>45</v>
      </c>
      <c r="N62">
        <v>118.125</v>
      </c>
      <c r="O62">
        <v>123.66562500000001</v>
      </c>
      <c r="P62">
        <v>122.25</v>
      </c>
      <c r="Q62">
        <v>21.817699999999999</v>
      </c>
      <c r="R62">
        <v>42.390099999999997</v>
      </c>
      <c r="S62">
        <v>26.3901</v>
      </c>
      <c r="T62">
        <v>0</v>
      </c>
      <c r="U62">
        <v>283.5</v>
      </c>
      <c r="V62">
        <v>20.73</v>
      </c>
      <c r="W62">
        <v>34.799309999999998</v>
      </c>
      <c r="X62">
        <v>147.515625</v>
      </c>
      <c r="Y62">
        <v>0</v>
      </c>
      <c r="Z62">
        <v>13.1076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39.088799999999999</v>
      </c>
      <c r="AH62">
        <v>152.94049999999999</v>
      </c>
      <c r="AI62">
        <v>3.1825000000000001</v>
      </c>
      <c r="AJ62">
        <v>0</v>
      </c>
      <c r="AK62">
        <v>50.5062</v>
      </c>
      <c r="AL62">
        <v>79.364599999999996</v>
      </c>
      <c r="AM62">
        <v>15.836040000000001</v>
      </c>
      <c r="AN62">
        <v>0.87997999999999998</v>
      </c>
      <c r="AO62">
        <v>24.108000000000001</v>
      </c>
      <c r="AP62">
        <v>11.529</v>
      </c>
      <c r="AQ62">
        <v>14.805</v>
      </c>
      <c r="AR62">
        <v>39.744</v>
      </c>
      <c r="AS62">
        <v>29.5944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80.759999999999991</v>
      </c>
      <c r="BA62">
        <f t="shared" si="1"/>
        <v>2551.8334640000003</v>
      </c>
      <c r="BB62">
        <v>59</v>
      </c>
      <c r="BD62">
        <v>24.08</v>
      </c>
      <c r="BE62">
        <v>7.63</v>
      </c>
      <c r="BF62">
        <v>1.1499999999999999</v>
      </c>
      <c r="BG62">
        <v>4.07</v>
      </c>
      <c r="BH62">
        <v>5.81</v>
      </c>
      <c r="BI62">
        <v>4.78</v>
      </c>
      <c r="BJ62">
        <v>3.11</v>
      </c>
      <c r="BK62">
        <v>4.37</v>
      </c>
      <c r="BL62">
        <v>1.1599999999999999</v>
      </c>
      <c r="BM62">
        <v>0</v>
      </c>
      <c r="BN62">
        <v>0</v>
      </c>
      <c r="BO62">
        <v>14.66</v>
      </c>
      <c r="BP62">
        <v>3.98</v>
      </c>
      <c r="BQ62">
        <v>4.42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80.759999999999991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215.23820000000001</v>
      </c>
      <c r="L63">
        <v>591.44240000000002</v>
      </c>
      <c r="M63">
        <v>45</v>
      </c>
      <c r="N63">
        <v>118.125</v>
      </c>
      <c r="O63">
        <v>123.66562500000001</v>
      </c>
      <c r="P63">
        <v>122.25</v>
      </c>
      <c r="Q63">
        <v>21.817699999999999</v>
      </c>
      <c r="R63">
        <v>42.390099999999997</v>
      </c>
      <c r="S63">
        <v>26.3901</v>
      </c>
      <c r="T63">
        <v>0</v>
      </c>
      <c r="U63">
        <v>306</v>
      </c>
      <c r="V63">
        <v>20.73</v>
      </c>
      <c r="W63">
        <v>34.799309999999998</v>
      </c>
      <c r="X63">
        <v>147.515625</v>
      </c>
      <c r="Y63">
        <v>0</v>
      </c>
      <c r="Z63">
        <v>13.1076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39.088799999999999</v>
      </c>
      <c r="AH63">
        <v>152.94049999999999</v>
      </c>
      <c r="AI63">
        <v>3.1825000000000001</v>
      </c>
      <c r="AJ63">
        <v>0</v>
      </c>
      <c r="AK63">
        <v>50.5062</v>
      </c>
      <c r="AL63">
        <v>79.364599999999996</v>
      </c>
      <c r="AM63">
        <v>15.836040000000001</v>
      </c>
      <c r="AN63">
        <v>0.87997999999999998</v>
      </c>
      <c r="AO63">
        <v>24.108000000000001</v>
      </c>
      <c r="AP63">
        <v>11.529</v>
      </c>
      <c r="AQ63">
        <v>14.805</v>
      </c>
      <c r="AR63">
        <v>26.495999999999999</v>
      </c>
      <c r="AS63">
        <v>26.904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80.759999999999991</v>
      </c>
      <c r="BA63">
        <f t="shared" si="1"/>
        <v>2572.2550640000009</v>
      </c>
      <c r="BB63">
        <v>60</v>
      </c>
      <c r="BD63">
        <v>24.08</v>
      </c>
      <c r="BE63">
        <v>7.63</v>
      </c>
      <c r="BF63">
        <v>1.1499999999999999</v>
      </c>
      <c r="BG63">
        <v>4.07</v>
      </c>
      <c r="BH63">
        <v>5.81</v>
      </c>
      <c r="BI63">
        <v>4.78</v>
      </c>
      <c r="BJ63">
        <v>3.11</v>
      </c>
      <c r="BK63">
        <v>4.37</v>
      </c>
      <c r="BL63">
        <v>1.1599999999999999</v>
      </c>
      <c r="BM63">
        <v>0</v>
      </c>
      <c r="BN63">
        <v>0</v>
      </c>
      <c r="BO63">
        <v>14.66</v>
      </c>
      <c r="BP63">
        <v>3.98</v>
      </c>
      <c r="BQ63">
        <v>4.42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80.759999999999991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215.23820000000001</v>
      </c>
      <c r="L64">
        <v>592.20240000000001</v>
      </c>
      <c r="M64">
        <v>45</v>
      </c>
      <c r="N64">
        <v>118.125</v>
      </c>
      <c r="O64">
        <v>123.66562500000001</v>
      </c>
      <c r="P64">
        <v>122.25</v>
      </c>
      <c r="Q64">
        <v>21.817699999999999</v>
      </c>
      <c r="R64">
        <v>42.390099999999997</v>
      </c>
      <c r="S64">
        <v>26.3901</v>
      </c>
      <c r="T64">
        <v>0</v>
      </c>
      <c r="U64">
        <v>315</v>
      </c>
      <c r="V64">
        <v>20.73</v>
      </c>
      <c r="W64">
        <v>34.799309999999998</v>
      </c>
      <c r="X64">
        <v>147.515625</v>
      </c>
      <c r="Y64">
        <v>0</v>
      </c>
      <c r="Z64">
        <v>13.1076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39.088799999999999</v>
      </c>
      <c r="AH64">
        <v>152.94049999999999</v>
      </c>
      <c r="AI64">
        <v>3.1825000000000001</v>
      </c>
      <c r="AJ64">
        <v>0</v>
      </c>
      <c r="AK64">
        <v>50.5062</v>
      </c>
      <c r="AL64">
        <v>79.364599999999996</v>
      </c>
      <c r="AM64">
        <v>15.836040000000001</v>
      </c>
      <c r="AN64">
        <v>0.87997999999999998</v>
      </c>
      <c r="AO64">
        <v>24.108000000000001</v>
      </c>
      <c r="AP64">
        <v>11.529</v>
      </c>
      <c r="AQ64">
        <v>14.805</v>
      </c>
      <c r="AR64">
        <v>26.495999999999999</v>
      </c>
      <c r="AS64">
        <v>26.904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80.759999999999991</v>
      </c>
      <c r="BA64">
        <f t="shared" si="1"/>
        <v>2582.0150640000011</v>
      </c>
      <c r="BB64">
        <v>61</v>
      </c>
      <c r="BD64">
        <v>24.08</v>
      </c>
      <c r="BE64">
        <v>7.63</v>
      </c>
      <c r="BF64">
        <v>1.1499999999999999</v>
      </c>
      <c r="BG64">
        <v>4.07</v>
      </c>
      <c r="BH64">
        <v>5.81</v>
      </c>
      <c r="BI64">
        <v>4.78</v>
      </c>
      <c r="BJ64">
        <v>3.11</v>
      </c>
      <c r="BK64">
        <v>4.37</v>
      </c>
      <c r="BL64">
        <v>1.1599999999999999</v>
      </c>
      <c r="BM64">
        <v>0</v>
      </c>
      <c r="BN64">
        <v>0</v>
      </c>
      <c r="BO64">
        <v>14.66</v>
      </c>
      <c r="BP64">
        <v>3.98</v>
      </c>
      <c r="BQ64">
        <v>4.42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80.759999999999991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215.23820000000001</v>
      </c>
      <c r="L65">
        <v>591.99239999999998</v>
      </c>
      <c r="M65">
        <v>45</v>
      </c>
      <c r="N65">
        <v>118.125</v>
      </c>
      <c r="O65">
        <v>123.66562500000001</v>
      </c>
      <c r="P65">
        <v>114</v>
      </c>
      <c r="Q65">
        <v>21.817699999999999</v>
      </c>
      <c r="R65">
        <v>42.390099999999997</v>
      </c>
      <c r="S65">
        <v>26.3901</v>
      </c>
      <c r="T65">
        <v>0</v>
      </c>
      <c r="U65">
        <v>320.625</v>
      </c>
      <c r="V65">
        <v>20.73</v>
      </c>
      <c r="W65">
        <v>34.799309999999998</v>
      </c>
      <c r="X65">
        <v>147.515625</v>
      </c>
      <c r="Y65">
        <v>0</v>
      </c>
      <c r="Z65">
        <v>13.1076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39.088799999999999</v>
      </c>
      <c r="AH65">
        <v>152.94049999999999</v>
      </c>
      <c r="AI65">
        <v>3.1825000000000001</v>
      </c>
      <c r="AJ65">
        <v>0</v>
      </c>
      <c r="AK65">
        <v>50.5062</v>
      </c>
      <c r="AL65">
        <v>79.364599999999996</v>
      </c>
      <c r="AM65">
        <v>15.836040000000001</v>
      </c>
      <c r="AN65">
        <v>0.87997999999999998</v>
      </c>
      <c r="AO65">
        <v>23.52</v>
      </c>
      <c r="AP65">
        <v>11.529</v>
      </c>
      <c r="AQ65">
        <v>14.805</v>
      </c>
      <c r="AR65">
        <v>26.495999999999999</v>
      </c>
      <c r="AS65">
        <v>26.904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80.759999999999991</v>
      </c>
      <c r="BA65">
        <f t="shared" si="1"/>
        <v>2578.5920640000004</v>
      </c>
      <c r="BB65">
        <v>62</v>
      </c>
      <c r="BD65">
        <v>24.08</v>
      </c>
      <c r="BE65">
        <v>7.63</v>
      </c>
      <c r="BF65">
        <v>1.1499999999999999</v>
      </c>
      <c r="BG65">
        <v>4.07</v>
      </c>
      <c r="BH65">
        <v>5.81</v>
      </c>
      <c r="BI65">
        <v>4.78</v>
      </c>
      <c r="BJ65">
        <v>3.11</v>
      </c>
      <c r="BK65">
        <v>4.37</v>
      </c>
      <c r="BL65">
        <v>1.1599999999999999</v>
      </c>
      <c r="BM65">
        <v>0</v>
      </c>
      <c r="BN65">
        <v>0</v>
      </c>
      <c r="BO65">
        <v>14.66</v>
      </c>
      <c r="BP65">
        <v>3.98</v>
      </c>
      <c r="BQ65">
        <v>4.42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80.759999999999991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215.23820000000001</v>
      </c>
      <c r="L66">
        <v>652.79039999999998</v>
      </c>
      <c r="M66">
        <v>45</v>
      </c>
      <c r="N66">
        <v>118.125</v>
      </c>
      <c r="O66">
        <v>123.66562500000001</v>
      </c>
      <c r="P66">
        <v>114</v>
      </c>
      <c r="Q66">
        <v>21.817699999999999</v>
      </c>
      <c r="R66">
        <v>42.390099999999997</v>
      </c>
      <c r="S66">
        <v>26.3901</v>
      </c>
      <c r="T66">
        <v>0</v>
      </c>
      <c r="U66">
        <v>326.25</v>
      </c>
      <c r="V66">
        <v>20.73</v>
      </c>
      <c r="W66">
        <v>34.799309999999998</v>
      </c>
      <c r="X66">
        <v>147.515625</v>
      </c>
      <c r="Y66">
        <v>0</v>
      </c>
      <c r="Z66">
        <v>13.1076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39.088799999999999</v>
      </c>
      <c r="AH66">
        <v>152.94049999999999</v>
      </c>
      <c r="AI66">
        <v>3.1825000000000001</v>
      </c>
      <c r="AJ66">
        <v>0</v>
      </c>
      <c r="AK66">
        <v>50.5062</v>
      </c>
      <c r="AL66">
        <v>79.364599999999996</v>
      </c>
      <c r="AM66">
        <v>15.836040000000001</v>
      </c>
      <c r="AN66">
        <v>0.87997999999999998</v>
      </c>
      <c r="AO66">
        <v>23.52</v>
      </c>
      <c r="AP66">
        <v>11.529</v>
      </c>
      <c r="AQ66">
        <v>14.805</v>
      </c>
      <c r="AR66">
        <v>26.495999999999999</v>
      </c>
      <c r="AS66">
        <v>26.904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80.759999999999991</v>
      </c>
      <c r="BA66">
        <f t="shared" si="1"/>
        <v>2645.0150640000002</v>
      </c>
      <c r="BB66">
        <v>63</v>
      </c>
      <c r="BD66">
        <v>24.08</v>
      </c>
      <c r="BE66">
        <v>7.63</v>
      </c>
      <c r="BF66">
        <v>1.1499999999999999</v>
      </c>
      <c r="BG66">
        <v>4.07</v>
      </c>
      <c r="BH66">
        <v>5.81</v>
      </c>
      <c r="BI66">
        <v>4.78</v>
      </c>
      <c r="BJ66">
        <v>3.11</v>
      </c>
      <c r="BK66">
        <v>4.37</v>
      </c>
      <c r="BL66">
        <v>1.1599999999999999</v>
      </c>
      <c r="BM66">
        <v>0</v>
      </c>
      <c r="BN66">
        <v>0</v>
      </c>
      <c r="BO66">
        <v>14.66</v>
      </c>
      <c r="BP66">
        <v>3.98</v>
      </c>
      <c r="BQ66">
        <v>4.42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80.759999999999991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215.23820000000001</v>
      </c>
      <c r="L67">
        <v>652.79039999999998</v>
      </c>
      <c r="M67">
        <v>45</v>
      </c>
      <c r="N67">
        <v>118.125</v>
      </c>
      <c r="O67">
        <v>123.66562500000001</v>
      </c>
      <c r="P67">
        <v>114</v>
      </c>
      <c r="Q67">
        <v>21.817699999999999</v>
      </c>
      <c r="R67">
        <v>42.390099999999997</v>
      </c>
      <c r="S67">
        <v>26.3901</v>
      </c>
      <c r="T67">
        <v>0</v>
      </c>
      <c r="U67">
        <v>337.5</v>
      </c>
      <c r="V67">
        <v>20.73</v>
      </c>
      <c r="W67">
        <v>34.799309999999998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39.088799999999999</v>
      </c>
      <c r="AH67">
        <v>152.94049999999999</v>
      </c>
      <c r="AI67">
        <v>15.276</v>
      </c>
      <c r="AJ67">
        <v>0</v>
      </c>
      <c r="AK67">
        <v>50.5062</v>
      </c>
      <c r="AL67">
        <v>79.364599999999996</v>
      </c>
      <c r="AM67">
        <v>15.836040000000001</v>
      </c>
      <c r="AN67">
        <v>0.89910999999999996</v>
      </c>
      <c r="AO67">
        <v>23.52</v>
      </c>
      <c r="AP67">
        <v>9.4794</v>
      </c>
      <c r="AQ67">
        <v>14.805</v>
      </c>
      <c r="AR67">
        <v>47.472000000000001</v>
      </c>
      <c r="AS67">
        <v>29.5944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80.759999999999991</v>
      </c>
      <c r="BA67">
        <f t="shared" si="1"/>
        <v>2683.4406939999999</v>
      </c>
      <c r="BB67">
        <v>64</v>
      </c>
      <c r="BD67">
        <v>24.08</v>
      </c>
      <c r="BE67">
        <v>7.63</v>
      </c>
      <c r="BF67">
        <v>1.1499999999999999</v>
      </c>
      <c r="BG67">
        <v>4.07</v>
      </c>
      <c r="BH67">
        <v>5.81</v>
      </c>
      <c r="BI67">
        <v>4.78</v>
      </c>
      <c r="BJ67">
        <v>3.11</v>
      </c>
      <c r="BK67">
        <v>4.37</v>
      </c>
      <c r="BL67">
        <v>1.1599999999999999</v>
      </c>
      <c r="BM67">
        <v>0</v>
      </c>
      <c r="BN67">
        <v>0</v>
      </c>
      <c r="BO67">
        <v>14.66</v>
      </c>
      <c r="BP67">
        <v>3.98</v>
      </c>
      <c r="BQ67">
        <v>4.42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80.759999999999991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215.23820000000001</v>
      </c>
      <c r="L68">
        <v>652.79039999999998</v>
      </c>
      <c r="M68">
        <v>45</v>
      </c>
      <c r="N68">
        <v>118.125</v>
      </c>
      <c r="O68">
        <v>123.66562500000001</v>
      </c>
      <c r="P68">
        <v>114</v>
      </c>
      <c r="Q68">
        <v>21.817699999999999</v>
      </c>
      <c r="R68">
        <v>42.390099999999997</v>
      </c>
      <c r="S68">
        <v>26.3901</v>
      </c>
      <c r="T68">
        <v>0</v>
      </c>
      <c r="U68">
        <v>346.5</v>
      </c>
      <c r="V68">
        <v>20.73</v>
      </c>
      <c r="W68">
        <v>34.799309999999998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39.088799999999999</v>
      </c>
      <c r="AH68">
        <v>152.94049999999999</v>
      </c>
      <c r="AI68">
        <v>15.276</v>
      </c>
      <c r="AJ68">
        <v>0</v>
      </c>
      <c r="AK68">
        <v>50.5062</v>
      </c>
      <c r="AL68">
        <v>79.364599999999996</v>
      </c>
      <c r="AM68">
        <v>15.836040000000001</v>
      </c>
      <c r="AN68">
        <v>0.89910999999999996</v>
      </c>
      <c r="AO68">
        <v>23.52</v>
      </c>
      <c r="AP68">
        <v>9.4794</v>
      </c>
      <c r="AQ68">
        <v>14.805</v>
      </c>
      <c r="AR68">
        <v>47.472000000000001</v>
      </c>
      <c r="AS68">
        <v>29.5944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80.759999999999991</v>
      </c>
      <c r="BA68">
        <f t="shared" ref="BA68:BA99" si="4">SUM(B68:AZ68)</f>
        <v>2692.4406939999999</v>
      </c>
      <c r="BB68">
        <v>65</v>
      </c>
      <c r="BD68">
        <v>24.08</v>
      </c>
      <c r="BE68">
        <v>7.63</v>
      </c>
      <c r="BF68">
        <v>1.1499999999999999</v>
      </c>
      <c r="BG68">
        <v>4.07</v>
      </c>
      <c r="BH68">
        <v>5.81</v>
      </c>
      <c r="BI68">
        <v>4.78</v>
      </c>
      <c r="BJ68">
        <v>3.11</v>
      </c>
      <c r="BK68">
        <v>4.37</v>
      </c>
      <c r="BL68">
        <v>1.1599999999999999</v>
      </c>
      <c r="BM68">
        <v>0</v>
      </c>
      <c r="BN68">
        <v>0</v>
      </c>
      <c r="BO68">
        <v>14.66</v>
      </c>
      <c r="BP68">
        <v>3.98</v>
      </c>
      <c r="BQ68">
        <v>4.42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80.759999999999991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215.23820000000001</v>
      </c>
      <c r="L69">
        <v>652.79039999999998</v>
      </c>
      <c r="M69">
        <v>45</v>
      </c>
      <c r="N69">
        <v>118.125</v>
      </c>
      <c r="O69">
        <v>123.66562500000001</v>
      </c>
      <c r="P69">
        <v>114</v>
      </c>
      <c r="Q69">
        <v>21.817699999999999</v>
      </c>
      <c r="R69">
        <v>42.390099999999997</v>
      </c>
      <c r="S69">
        <v>26.3901</v>
      </c>
      <c r="T69">
        <v>0</v>
      </c>
      <c r="U69">
        <v>346.5</v>
      </c>
      <c r="V69">
        <v>20.73</v>
      </c>
      <c r="W69">
        <v>34.799309999999998</v>
      </c>
      <c r="X69">
        <v>147.515625</v>
      </c>
      <c r="Y69">
        <v>0</v>
      </c>
      <c r="Z69">
        <v>6.5537999999999998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39.088799999999999</v>
      </c>
      <c r="AH69">
        <v>152.94049999999999</v>
      </c>
      <c r="AI69">
        <v>3.1825000000000001</v>
      </c>
      <c r="AJ69">
        <v>0</v>
      </c>
      <c r="AK69">
        <v>50.5062</v>
      </c>
      <c r="AL69">
        <v>79.364599999999996</v>
      </c>
      <c r="AM69">
        <v>15.836040000000001</v>
      </c>
      <c r="AN69">
        <v>0.89910999999999996</v>
      </c>
      <c r="AO69">
        <v>23.52</v>
      </c>
      <c r="AP69">
        <v>9.4794</v>
      </c>
      <c r="AQ69">
        <v>14.805</v>
      </c>
      <c r="AR69">
        <v>39.744</v>
      </c>
      <c r="AS69">
        <v>29.5944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80.819999999999993</v>
      </c>
      <c r="BA69">
        <f t="shared" si="4"/>
        <v>2672.6791940000003</v>
      </c>
      <c r="BB69">
        <v>66</v>
      </c>
      <c r="BD69">
        <v>24.08</v>
      </c>
      <c r="BE69">
        <v>7.63</v>
      </c>
      <c r="BF69">
        <v>1.1499999999999999</v>
      </c>
      <c r="BG69">
        <v>4.07</v>
      </c>
      <c r="BH69">
        <v>5.81</v>
      </c>
      <c r="BI69">
        <v>4.78</v>
      </c>
      <c r="BJ69">
        <v>3.11</v>
      </c>
      <c r="BK69">
        <v>4.43</v>
      </c>
      <c r="BL69">
        <v>1.1599999999999999</v>
      </c>
      <c r="BM69">
        <v>0</v>
      </c>
      <c r="BN69">
        <v>0</v>
      </c>
      <c r="BO69">
        <v>14.66</v>
      </c>
      <c r="BP69">
        <v>3.98</v>
      </c>
      <c r="BQ69">
        <v>4.42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80.819999999999993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215.23820000000001</v>
      </c>
      <c r="L70">
        <v>652.79039999999998</v>
      </c>
      <c r="M70">
        <v>45</v>
      </c>
      <c r="N70">
        <v>118.125</v>
      </c>
      <c r="O70">
        <v>123.66562500000001</v>
      </c>
      <c r="P70">
        <v>114</v>
      </c>
      <c r="Q70">
        <v>21.817699999999999</v>
      </c>
      <c r="R70">
        <v>42.390099999999997</v>
      </c>
      <c r="S70">
        <v>26.3901</v>
      </c>
      <c r="T70">
        <v>0</v>
      </c>
      <c r="U70">
        <v>346.5</v>
      </c>
      <c r="V70">
        <v>20.73</v>
      </c>
      <c r="W70">
        <v>34.799309999999998</v>
      </c>
      <c r="X70">
        <v>147.515625</v>
      </c>
      <c r="Y70">
        <v>0</v>
      </c>
      <c r="Z70">
        <v>6.5537999999999998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39.088799999999999</v>
      </c>
      <c r="AH70">
        <v>152.94049999999999</v>
      </c>
      <c r="AI70">
        <v>3.1825000000000001</v>
      </c>
      <c r="AJ70">
        <v>0</v>
      </c>
      <c r="AK70">
        <v>50.5062</v>
      </c>
      <c r="AL70">
        <v>79.364599999999996</v>
      </c>
      <c r="AM70">
        <v>15.836040000000001</v>
      </c>
      <c r="AN70">
        <v>0.89910999999999996</v>
      </c>
      <c r="AO70">
        <v>23.52</v>
      </c>
      <c r="AP70">
        <v>9.4794</v>
      </c>
      <c r="AQ70">
        <v>14.805</v>
      </c>
      <c r="AR70">
        <v>39.744</v>
      </c>
      <c r="AS70">
        <v>29.5944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80.819999999999993</v>
      </c>
      <c r="BA70">
        <f t="shared" si="4"/>
        <v>2672.6791940000003</v>
      </c>
      <c r="BB70">
        <v>67</v>
      </c>
      <c r="BD70">
        <v>24.08</v>
      </c>
      <c r="BE70">
        <v>7.63</v>
      </c>
      <c r="BF70">
        <v>1.1499999999999999</v>
      </c>
      <c r="BG70">
        <v>4.07</v>
      </c>
      <c r="BH70">
        <v>5.81</v>
      </c>
      <c r="BI70">
        <v>4.78</v>
      </c>
      <c r="BJ70">
        <v>3.11</v>
      </c>
      <c r="BK70">
        <v>4.43</v>
      </c>
      <c r="BL70">
        <v>1.1599999999999999</v>
      </c>
      <c r="BM70">
        <v>0</v>
      </c>
      <c r="BN70">
        <v>0</v>
      </c>
      <c r="BO70">
        <v>14.66</v>
      </c>
      <c r="BP70">
        <v>3.98</v>
      </c>
      <c r="BQ70">
        <v>4.42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80.819999999999993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215.23820000000001</v>
      </c>
      <c r="L71">
        <v>652.79039999999998</v>
      </c>
      <c r="M71">
        <v>45</v>
      </c>
      <c r="N71">
        <v>118.125</v>
      </c>
      <c r="O71">
        <v>123.66562500000001</v>
      </c>
      <c r="P71">
        <v>122.25</v>
      </c>
      <c r="Q71">
        <v>21.817699999999999</v>
      </c>
      <c r="R71">
        <v>42.390099999999997</v>
      </c>
      <c r="S71">
        <v>26.3901</v>
      </c>
      <c r="T71">
        <v>0</v>
      </c>
      <c r="U71">
        <v>346.5</v>
      </c>
      <c r="V71">
        <v>20.73</v>
      </c>
      <c r="W71">
        <v>34.799309999999998</v>
      </c>
      <c r="X71">
        <v>147.515625</v>
      </c>
      <c r="Y71">
        <v>0</v>
      </c>
      <c r="Z71">
        <v>6.5537999999999998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17.748000000000001</v>
      </c>
      <c r="AG71">
        <v>39.088799999999999</v>
      </c>
      <c r="AH71">
        <v>152.94049999999999</v>
      </c>
      <c r="AI71">
        <v>3.1825000000000001</v>
      </c>
      <c r="AJ71">
        <v>0</v>
      </c>
      <c r="AK71">
        <v>50.5062</v>
      </c>
      <c r="AL71">
        <v>79.364599999999996</v>
      </c>
      <c r="AM71">
        <v>15.836040000000001</v>
      </c>
      <c r="AN71">
        <v>0.89910999999999996</v>
      </c>
      <c r="AO71">
        <v>22.931999999999999</v>
      </c>
      <c r="AP71">
        <v>9.4794</v>
      </c>
      <c r="AQ71">
        <v>15.372</v>
      </c>
      <c r="AR71">
        <v>26.495999999999999</v>
      </c>
      <c r="AS71">
        <v>23.541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80.819999999999993</v>
      </c>
      <c r="BA71">
        <f t="shared" si="4"/>
        <v>2670.4807940000005</v>
      </c>
      <c r="BB71">
        <v>68</v>
      </c>
      <c r="BD71">
        <v>24.08</v>
      </c>
      <c r="BE71">
        <v>7.63</v>
      </c>
      <c r="BF71">
        <v>1.1499999999999999</v>
      </c>
      <c r="BG71">
        <v>4.07</v>
      </c>
      <c r="BH71">
        <v>5.81</v>
      </c>
      <c r="BI71">
        <v>4.78</v>
      </c>
      <c r="BJ71">
        <v>3.11</v>
      </c>
      <c r="BK71">
        <v>4.43</v>
      </c>
      <c r="BL71">
        <v>1.1599999999999999</v>
      </c>
      <c r="BM71">
        <v>0</v>
      </c>
      <c r="BN71">
        <v>0</v>
      </c>
      <c r="BO71">
        <v>14.66</v>
      </c>
      <c r="BP71">
        <v>3.98</v>
      </c>
      <c r="BQ71">
        <v>4.42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80.819999999999993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215.23820000000001</v>
      </c>
      <c r="L72">
        <v>652.79039999999998</v>
      </c>
      <c r="M72">
        <v>45</v>
      </c>
      <c r="N72">
        <v>118.125</v>
      </c>
      <c r="O72">
        <v>123.66562500000001</v>
      </c>
      <c r="P72">
        <v>122.25</v>
      </c>
      <c r="Q72">
        <v>21.817699999999999</v>
      </c>
      <c r="R72">
        <v>42.390099999999997</v>
      </c>
      <c r="S72">
        <v>26.3901</v>
      </c>
      <c r="T72">
        <v>0</v>
      </c>
      <c r="U72">
        <v>346.5</v>
      </c>
      <c r="V72">
        <v>20.73</v>
      </c>
      <c r="W72">
        <v>34.799309999999998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17.748000000000001</v>
      </c>
      <c r="AG72">
        <v>39.088799999999999</v>
      </c>
      <c r="AH72">
        <v>152.94049999999999</v>
      </c>
      <c r="AI72">
        <v>3.1825000000000001</v>
      </c>
      <c r="AJ72">
        <v>0</v>
      </c>
      <c r="AK72">
        <v>50.5062</v>
      </c>
      <c r="AL72">
        <v>79.364599999999996</v>
      </c>
      <c r="AM72">
        <v>15.836040000000001</v>
      </c>
      <c r="AN72">
        <v>0.89910999999999996</v>
      </c>
      <c r="AO72">
        <v>22.931999999999999</v>
      </c>
      <c r="AP72">
        <v>9.4794</v>
      </c>
      <c r="AQ72">
        <v>16.695</v>
      </c>
      <c r="AR72">
        <v>26.495999999999999</v>
      </c>
      <c r="AS72">
        <v>23.541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80.819999999999993</v>
      </c>
      <c r="BA72">
        <f t="shared" si="4"/>
        <v>2671.8037940000008</v>
      </c>
      <c r="BB72">
        <v>69</v>
      </c>
      <c r="BD72">
        <v>24.08</v>
      </c>
      <c r="BE72">
        <v>7.63</v>
      </c>
      <c r="BF72">
        <v>1.1499999999999999</v>
      </c>
      <c r="BG72">
        <v>4.07</v>
      </c>
      <c r="BH72">
        <v>5.81</v>
      </c>
      <c r="BI72">
        <v>4.78</v>
      </c>
      <c r="BJ72">
        <v>3.11</v>
      </c>
      <c r="BK72">
        <v>4.43</v>
      </c>
      <c r="BL72">
        <v>1.1599999999999999</v>
      </c>
      <c r="BM72">
        <v>0</v>
      </c>
      <c r="BN72">
        <v>0</v>
      </c>
      <c r="BO72">
        <v>14.66</v>
      </c>
      <c r="BP72">
        <v>3.98</v>
      </c>
      <c r="BQ72">
        <v>4.42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80.819999999999993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12.1</v>
      </c>
      <c r="H73">
        <v>0</v>
      </c>
      <c r="I73">
        <v>0</v>
      </c>
      <c r="J73">
        <v>0</v>
      </c>
      <c r="K73">
        <v>215.23820000000001</v>
      </c>
      <c r="L73">
        <v>652.79039999999998</v>
      </c>
      <c r="M73">
        <v>45</v>
      </c>
      <c r="N73">
        <v>118.125</v>
      </c>
      <c r="O73">
        <v>123.66562500000001</v>
      </c>
      <c r="P73">
        <v>122.25</v>
      </c>
      <c r="Q73">
        <v>21.817699999999999</v>
      </c>
      <c r="R73">
        <v>42.390099999999997</v>
      </c>
      <c r="S73">
        <v>26.3901</v>
      </c>
      <c r="T73">
        <v>0</v>
      </c>
      <c r="U73">
        <v>346.5</v>
      </c>
      <c r="V73">
        <v>20.73</v>
      </c>
      <c r="W73">
        <v>34.799309999999998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17.748000000000001</v>
      </c>
      <c r="AG73">
        <v>39.088799999999999</v>
      </c>
      <c r="AH73">
        <v>152.94049999999999</v>
      </c>
      <c r="AI73">
        <v>15.276</v>
      </c>
      <c r="AJ73">
        <v>0</v>
      </c>
      <c r="AK73">
        <v>50.5062</v>
      </c>
      <c r="AL73">
        <v>79.364599999999996</v>
      </c>
      <c r="AM73">
        <v>15.836040000000001</v>
      </c>
      <c r="AN73">
        <v>0.89910999999999996</v>
      </c>
      <c r="AO73">
        <v>22.931999999999999</v>
      </c>
      <c r="AP73">
        <v>9.4794</v>
      </c>
      <c r="AQ73">
        <v>31.122</v>
      </c>
      <c r="AR73">
        <v>26.495999999999999</v>
      </c>
      <c r="AS73">
        <v>23.541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80.429999999999993</v>
      </c>
      <c r="BA73">
        <f t="shared" si="4"/>
        <v>2716.5880940000002</v>
      </c>
      <c r="BB73">
        <v>70</v>
      </c>
      <c r="BD73">
        <v>24.08</v>
      </c>
      <c r="BE73">
        <v>7.63</v>
      </c>
      <c r="BF73">
        <v>1.1499999999999999</v>
      </c>
      <c r="BG73">
        <v>4.07</v>
      </c>
      <c r="BH73">
        <v>5.81</v>
      </c>
      <c r="BI73">
        <v>4.78</v>
      </c>
      <c r="BJ73">
        <v>3.11</v>
      </c>
      <c r="BK73">
        <v>4.43</v>
      </c>
      <c r="BL73">
        <v>1.1599999999999999</v>
      </c>
      <c r="BM73">
        <v>0</v>
      </c>
      <c r="BN73">
        <v>0</v>
      </c>
      <c r="BO73">
        <v>14.27</v>
      </c>
      <c r="BP73">
        <v>3.98</v>
      </c>
      <c r="BQ73">
        <v>4.42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80.429999999999993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12.1</v>
      </c>
      <c r="H74">
        <v>0</v>
      </c>
      <c r="I74">
        <v>0</v>
      </c>
      <c r="J74">
        <v>0</v>
      </c>
      <c r="K74">
        <v>215.23820000000001</v>
      </c>
      <c r="L74">
        <v>652.79039999999998</v>
      </c>
      <c r="M74">
        <v>45</v>
      </c>
      <c r="N74">
        <v>118.125</v>
      </c>
      <c r="O74">
        <v>123.66562500000001</v>
      </c>
      <c r="P74">
        <v>122.25</v>
      </c>
      <c r="Q74">
        <v>21.817699999999999</v>
      </c>
      <c r="R74">
        <v>42.390099999999997</v>
      </c>
      <c r="S74">
        <v>26.3901</v>
      </c>
      <c r="T74">
        <v>0</v>
      </c>
      <c r="U74">
        <v>346.5</v>
      </c>
      <c r="V74">
        <v>20.73</v>
      </c>
      <c r="W74">
        <v>34.799309999999998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17.748000000000001</v>
      </c>
      <c r="AG74">
        <v>39.088799999999999</v>
      </c>
      <c r="AH74">
        <v>152.94049999999999</v>
      </c>
      <c r="AI74">
        <v>15.276</v>
      </c>
      <c r="AJ74">
        <v>0</v>
      </c>
      <c r="AK74">
        <v>50.5062</v>
      </c>
      <c r="AL74">
        <v>79.364599999999996</v>
      </c>
      <c r="AM74">
        <v>15.836040000000001</v>
      </c>
      <c r="AN74">
        <v>0.89910999999999996</v>
      </c>
      <c r="AO74">
        <v>22.931999999999999</v>
      </c>
      <c r="AP74">
        <v>9.4794</v>
      </c>
      <c r="AQ74">
        <v>31.122</v>
      </c>
      <c r="AR74">
        <v>26.495999999999999</v>
      </c>
      <c r="AS74">
        <v>23.541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80.429999999999993</v>
      </c>
      <c r="BA74">
        <f t="shared" si="4"/>
        <v>2716.5880940000002</v>
      </c>
      <c r="BB74">
        <v>71</v>
      </c>
      <c r="BD74">
        <v>24.08</v>
      </c>
      <c r="BE74">
        <v>7.63</v>
      </c>
      <c r="BF74">
        <v>1.1499999999999999</v>
      </c>
      <c r="BG74">
        <v>4.07</v>
      </c>
      <c r="BH74">
        <v>5.81</v>
      </c>
      <c r="BI74">
        <v>4.78</v>
      </c>
      <c r="BJ74">
        <v>3.11</v>
      </c>
      <c r="BK74">
        <v>4.43</v>
      </c>
      <c r="BL74">
        <v>1.1599999999999999</v>
      </c>
      <c r="BM74">
        <v>0</v>
      </c>
      <c r="BN74">
        <v>0</v>
      </c>
      <c r="BO74">
        <v>14.27</v>
      </c>
      <c r="BP74">
        <v>3.98</v>
      </c>
      <c r="BQ74">
        <v>4.42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80.429999999999993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12.1</v>
      </c>
      <c r="H75">
        <v>0</v>
      </c>
      <c r="I75">
        <v>0</v>
      </c>
      <c r="J75">
        <v>0</v>
      </c>
      <c r="K75">
        <v>215.23820000000001</v>
      </c>
      <c r="L75">
        <v>652.79039999999998</v>
      </c>
      <c r="M75">
        <v>45</v>
      </c>
      <c r="N75">
        <v>118.125</v>
      </c>
      <c r="O75">
        <v>123.66562500000001</v>
      </c>
      <c r="P75">
        <v>122.25</v>
      </c>
      <c r="Q75">
        <v>21.817699999999999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34.799309999999998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17.748000000000001</v>
      </c>
      <c r="AG75">
        <v>39.088799999999999</v>
      </c>
      <c r="AH75">
        <v>152.94049999999999</v>
      </c>
      <c r="AI75">
        <v>15.276</v>
      </c>
      <c r="AJ75">
        <v>0</v>
      </c>
      <c r="AK75">
        <v>50.5062</v>
      </c>
      <c r="AL75">
        <v>79.364599999999996</v>
      </c>
      <c r="AM75">
        <v>15.836040000000001</v>
      </c>
      <c r="AN75">
        <v>0.89910999999999996</v>
      </c>
      <c r="AO75">
        <v>22.931999999999999</v>
      </c>
      <c r="AP75">
        <v>9.4794</v>
      </c>
      <c r="AQ75">
        <v>44.414999999999999</v>
      </c>
      <c r="AR75">
        <v>26.495999999999999</v>
      </c>
      <c r="AS75">
        <v>29.5944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81.100000000000009</v>
      </c>
      <c r="BA75">
        <f t="shared" si="4"/>
        <v>2739.0794940000001</v>
      </c>
      <c r="BB75">
        <v>72</v>
      </c>
      <c r="BD75">
        <v>25.2</v>
      </c>
      <c r="BE75">
        <v>7.44</v>
      </c>
      <c r="BF75">
        <v>1.18</v>
      </c>
      <c r="BG75">
        <v>3.96</v>
      </c>
      <c r="BH75">
        <v>5.82</v>
      </c>
      <c r="BI75">
        <v>4.6900000000000004</v>
      </c>
      <c r="BJ75">
        <v>3.21</v>
      </c>
      <c r="BK75">
        <v>4.43</v>
      </c>
      <c r="BL75">
        <v>1.1100000000000001</v>
      </c>
      <c r="BM75">
        <v>0</v>
      </c>
      <c r="BN75">
        <v>0</v>
      </c>
      <c r="BO75">
        <v>14.3</v>
      </c>
      <c r="BP75">
        <v>3.89</v>
      </c>
      <c r="BQ75">
        <v>4.29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81.100000000000009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12.1</v>
      </c>
      <c r="H76">
        <v>0</v>
      </c>
      <c r="I76">
        <v>0</v>
      </c>
      <c r="J76">
        <v>0</v>
      </c>
      <c r="K76">
        <v>215.0882</v>
      </c>
      <c r="L76">
        <v>652.08040000000005</v>
      </c>
      <c r="M76">
        <v>45</v>
      </c>
      <c r="N76">
        <v>118.125</v>
      </c>
      <c r="O76">
        <v>123.66562500000001</v>
      </c>
      <c r="P76">
        <v>122.25</v>
      </c>
      <c r="Q76">
        <v>21.817699999999999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34.799309999999998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17.748000000000001</v>
      </c>
      <c r="AG76">
        <v>39.088799999999999</v>
      </c>
      <c r="AH76">
        <v>152.94049999999999</v>
      </c>
      <c r="AI76">
        <v>15.276</v>
      </c>
      <c r="AJ76">
        <v>0</v>
      </c>
      <c r="AK76">
        <v>50.5062</v>
      </c>
      <c r="AL76">
        <v>79.364599999999996</v>
      </c>
      <c r="AM76">
        <v>15.836040000000001</v>
      </c>
      <c r="AN76">
        <v>0.89910999999999996</v>
      </c>
      <c r="AO76">
        <v>22.931999999999999</v>
      </c>
      <c r="AP76">
        <v>9.4794</v>
      </c>
      <c r="AQ76">
        <v>48.573</v>
      </c>
      <c r="AR76">
        <v>47.472000000000001</v>
      </c>
      <c r="AS76">
        <v>29.5944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81.100000000000009</v>
      </c>
      <c r="BA76">
        <f t="shared" si="4"/>
        <v>2763.3534940000004</v>
      </c>
      <c r="BB76">
        <v>73</v>
      </c>
      <c r="BD76">
        <v>25.2</v>
      </c>
      <c r="BE76">
        <v>7.44</v>
      </c>
      <c r="BF76">
        <v>1.18</v>
      </c>
      <c r="BG76">
        <v>3.96</v>
      </c>
      <c r="BH76">
        <v>5.82</v>
      </c>
      <c r="BI76">
        <v>4.6900000000000004</v>
      </c>
      <c r="BJ76">
        <v>3.21</v>
      </c>
      <c r="BK76">
        <v>4.43</v>
      </c>
      <c r="BL76">
        <v>1.1100000000000001</v>
      </c>
      <c r="BM76">
        <v>0</v>
      </c>
      <c r="BN76">
        <v>0</v>
      </c>
      <c r="BO76">
        <v>14.3</v>
      </c>
      <c r="BP76">
        <v>3.89</v>
      </c>
      <c r="BQ76">
        <v>4.29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81.100000000000009</v>
      </c>
    </row>
    <row r="77" spans="1:75">
      <c r="A77" t="s">
        <v>119</v>
      </c>
      <c r="B77">
        <v>0</v>
      </c>
      <c r="C77">
        <v>5.9189999999999996</v>
      </c>
      <c r="D77">
        <v>0</v>
      </c>
      <c r="E77">
        <v>0</v>
      </c>
      <c r="F77">
        <v>3.05</v>
      </c>
      <c r="G77">
        <v>0</v>
      </c>
      <c r="H77">
        <v>0</v>
      </c>
      <c r="I77">
        <v>0</v>
      </c>
      <c r="J77">
        <v>0</v>
      </c>
      <c r="K77">
        <v>215.0882</v>
      </c>
      <c r="L77">
        <v>652.08040000000005</v>
      </c>
      <c r="M77">
        <v>45</v>
      </c>
      <c r="N77">
        <v>118.125</v>
      </c>
      <c r="O77">
        <v>123.66562500000001</v>
      </c>
      <c r="P77">
        <v>122.25</v>
      </c>
      <c r="Q77">
        <v>21.817699999999999</v>
      </c>
      <c r="R77">
        <v>42.390099999999997</v>
      </c>
      <c r="S77">
        <v>26.3901</v>
      </c>
      <c r="T77">
        <v>0</v>
      </c>
      <c r="U77">
        <v>337.5</v>
      </c>
      <c r="V77">
        <v>20.73</v>
      </c>
      <c r="W77">
        <v>34.799309999999998</v>
      </c>
      <c r="X77">
        <v>147.515625</v>
      </c>
      <c r="Y77">
        <v>0</v>
      </c>
      <c r="Z77">
        <v>13.1076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17.748000000000001</v>
      </c>
      <c r="AG77">
        <v>39.088799999999999</v>
      </c>
      <c r="AH77">
        <v>152.94049999999999</v>
      </c>
      <c r="AI77">
        <v>15.276</v>
      </c>
      <c r="AJ77">
        <v>0</v>
      </c>
      <c r="AK77">
        <v>50.5062</v>
      </c>
      <c r="AL77">
        <v>79.364599999999996</v>
      </c>
      <c r="AM77">
        <v>15.836040000000001</v>
      </c>
      <c r="AN77">
        <v>0.89910999999999996</v>
      </c>
      <c r="AO77">
        <v>22.931999999999999</v>
      </c>
      <c r="AP77">
        <v>9.4794</v>
      </c>
      <c r="AQ77">
        <v>48.573</v>
      </c>
      <c r="AR77">
        <v>26.495999999999999</v>
      </c>
      <c r="AS77">
        <v>29.5944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81.100000000000009</v>
      </c>
      <c r="BA77">
        <f t="shared" si="4"/>
        <v>2727.7714940000001</v>
      </c>
      <c r="BB77">
        <v>74</v>
      </c>
      <c r="BD77">
        <v>25.2</v>
      </c>
      <c r="BE77">
        <v>7.44</v>
      </c>
      <c r="BF77">
        <v>1.18</v>
      </c>
      <c r="BG77">
        <v>3.96</v>
      </c>
      <c r="BH77">
        <v>5.82</v>
      </c>
      <c r="BI77">
        <v>4.6900000000000004</v>
      </c>
      <c r="BJ77">
        <v>3.21</v>
      </c>
      <c r="BK77">
        <v>4.43</v>
      </c>
      <c r="BL77">
        <v>1.1100000000000001</v>
      </c>
      <c r="BM77">
        <v>0</v>
      </c>
      <c r="BN77">
        <v>0</v>
      </c>
      <c r="BO77">
        <v>14.3</v>
      </c>
      <c r="BP77">
        <v>3.89</v>
      </c>
      <c r="BQ77">
        <v>4.29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81.100000000000009</v>
      </c>
    </row>
    <row r="78" spans="1:75">
      <c r="A78" t="s">
        <v>120</v>
      </c>
      <c r="B78">
        <v>0</v>
      </c>
      <c r="C78">
        <v>5.9189999999999996</v>
      </c>
      <c r="D78">
        <v>0</v>
      </c>
      <c r="E78">
        <v>0</v>
      </c>
      <c r="F78">
        <v>3.05</v>
      </c>
      <c r="G78">
        <v>0</v>
      </c>
      <c r="H78">
        <v>0</v>
      </c>
      <c r="I78">
        <v>0</v>
      </c>
      <c r="J78">
        <v>0</v>
      </c>
      <c r="K78">
        <v>215.0882</v>
      </c>
      <c r="L78">
        <v>652.08040000000005</v>
      </c>
      <c r="M78">
        <v>45</v>
      </c>
      <c r="N78">
        <v>118.125</v>
      </c>
      <c r="O78">
        <v>123.66562500000001</v>
      </c>
      <c r="P78">
        <v>122.25</v>
      </c>
      <c r="Q78">
        <v>21.817699999999999</v>
      </c>
      <c r="R78">
        <v>42.390099999999997</v>
      </c>
      <c r="S78">
        <v>26.3901</v>
      </c>
      <c r="T78">
        <v>0</v>
      </c>
      <c r="U78">
        <v>343.125</v>
      </c>
      <c r="V78">
        <v>20.73</v>
      </c>
      <c r="W78">
        <v>34.799309999999998</v>
      </c>
      <c r="X78">
        <v>147.515625</v>
      </c>
      <c r="Y78">
        <v>0</v>
      </c>
      <c r="Z78">
        <v>13.1076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39.088799999999999</v>
      </c>
      <c r="AH78">
        <v>152.94049999999999</v>
      </c>
      <c r="AI78">
        <v>19.094999999999999</v>
      </c>
      <c r="AJ78">
        <v>0</v>
      </c>
      <c r="AK78">
        <v>50.5062</v>
      </c>
      <c r="AL78">
        <v>79.364599999999996</v>
      </c>
      <c r="AM78">
        <v>15.836040000000001</v>
      </c>
      <c r="AN78">
        <v>0.89910999999999996</v>
      </c>
      <c r="AO78">
        <v>22.931999999999999</v>
      </c>
      <c r="AP78">
        <v>9.4794</v>
      </c>
      <c r="AQ78">
        <v>60.920999999999999</v>
      </c>
      <c r="AR78">
        <v>26.495999999999999</v>
      </c>
      <c r="AS78">
        <v>29.5944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81.100000000000009</v>
      </c>
      <c r="BA78">
        <f t="shared" si="4"/>
        <v>2749.563494</v>
      </c>
      <c r="BB78">
        <v>75</v>
      </c>
      <c r="BD78">
        <v>25.2</v>
      </c>
      <c r="BE78">
        <v>7.44</v>
      </c>
      <c r="BF78">
        <v>1.18</v>
      </c>
      <c r="BG78">
        <v>3.96</v>
      </c>
      <c r="BH78">
        <v>5.82</v>
      </c>
      <c r="BI78">
        <v>4.6900000000000004</v>
      </c>
      <c r="BJ78">
        <v>3.21</v>
      </c>
      <c r="BK78">
        <v>4.43</v>
      </c>
      <c r="BL78">
        <v>1.1100000000000001</v>
      </c>
      <c r="BM78">
        <v>0</v>
      </c>
      <c r="BN78">
        <v>0</v>
      </c>
      <c r="BO78">
        <v>14.3</v>
      </c>
      <c r="BP78">
        <v>3.89</v>
      </c>
      <c r="BQ78">
        <v>4.29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81.100000000000009</v>
      </c>
    </row>
    <row r="79" spans="1:75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215.0882</v>
      </c>
      <c r="L79">
        <v>652.08040000000005</v>
      </c>
      <c r="M79">
        <v>45</v>
      </c>
      <c r="N79">
        <v>118.125</v>
      </c>
      <c r="O79">
        <v>123.66562500000001</v>
      </c>
      <c r="P79">
        <v>122.25</v>
      </c>
      <c r="Q79">
        <v>21.817699999999999</v>
      </c>
      <c r="R79">
        <v>42.390099999999997</v>
      </c>
      <c r="S79">
        <v>26.3901</v>
      </c>
      <c r="T79">
        <v>0</v>
      </c>
      <c r="U79">
        <v>346.5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43.055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30.565999999999999</v>
      </c>
      <c r="AG79">
        <v>39.088799999999999</v>
      </c>
      <c r="AH79">
        <v>154.69245000000001</v>
      </c>
      <c r="AI79">
        <v>22.914000000000001</v>
      </c>
      <c r="AJ79">
        <v>0</v>
      </c>
      <c r="AK79">
        <v>50.5062</v>
      </c>
      <c r="AL79">
        <v>83.664000000000001</v>
      </c>
      <c r="AM79">
        <v>15.836040000000001</v>
      </c>
      <c r="AN79">
        <v>0.89910999999999996</v>
      </c>
      <c r="AO79">
        <v>22.931999999999999</v>
      </c>
      <c r="AP79">
        <v>9.4794</v>
      </c>
      <c r="AQ79">
        <v>62.244</v>
      </c>
      <c r="AR79">
        <v>26.495999999999999</v>
      </c>
      <c r="AS79">
        <v>29.5944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81.100000000000009</v>
      </c>
      <c r="BA79">
        <f t="shared" si="4"/>
        <v>2788.3951600000005</v>
      </c>
      <c r="BB79">
        <v>76</v>
      </c>
      <c r="BD79">
        <v>25.2</v>
      </c>
      <c r="BE79">
        <v>7.44</v>
      </c>
      <c r="BF79">
        <v>1.18</v>
      </c>
      <c r="BG79">
        <v>3.96</v>
      </c>
      <c r="BH79">
        <v>5.82</v>
      </c>
      <c r="BI79">
        <v>4.6900000000000004</v>
      </c>
      <c r="BJ79">
        <v>3.21</v>
      </c>
      <c r="BK79">
        <v>4.43</v>
      </c>
      <c r="BL79">
        <v>1.1100000000000001</v>
      </c>
      <c r="BM79">
        <v>0</v>
      </c>
      <c r="BN79">
        <v>0</v>
      </c>
      <c r="BO79">
        <v>14.3</v>
      </c>
      <c r="BP79">
        <v>3.89</v>
      </c>
      <c r="BQ79">
        <v>4.29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81.100000000000009</v>
      </c>
    </row>
    <row r="80" spans="1:75">
      <c r="A80" t="s">
        <v>122</v>
      </c>
      <c r="B80">
        <v>0</v>
      </c>
      <c r="C80">
        <v>17.757000000000001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215.0882</v>
      </c>
      <c r="L80">
        <v>652.08040000000005</v>
      </c>
      <c r="M80">
        <v>45</v>
      </c>
      <c r="N80">
        <v>118.125</v>
      </c>
      <c r="O80">
        <v>123.66562500000001</v>
      </c>
      <c r="P80">
        <v>122.25</v>
      </c>
      <c r="Q80">
        <v>21.817699999999999</v>
      </c>
      <c r="R80">
        <v>42.390099999999997</v>
      </c>
      <c r="S80">
        <v>26.3901</v>
      </c>
      <c r="T80">
        <v>0</v>
      </c>
      <c r="U80">
        <v>346.5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43.055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30.565999999999999</v>
      </c>
      <c r="AG80">
        <v>39.088799999999999</v>
      </c>
      <c r="AH80">
        <v>154.69245000000001</v>
      </c>
      <c r="AI80">
        <v>66.195999999999998</v>
      </c>
      <c r="AJ80">
        <v>0</v>
      </c>
      <c r="AK80">
        <v>50.5062</v>
      </c>
      <c r="AL80">
        <v>83.664000000000001</v>
      </c>
      <c r="AM80">
        <v>15.836040000000001</v>
      </c>
      <c r="AN80">
        <v>0.89910999999999996</v>
      </c>
      <c r="AO80">
        <v>22.931999999999999</v>
      </c>
      <c r="AP80">
        <v>9.4794</v>
      </c>
      <c r="AQ80">
        <v>62.244</v>
      </c>
      <c r="AR80">
        <v>26.495999999999999</v>
      </c>
      <c r="AS80">
        <v>29.5944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81.100000000000009</v>
      </c>
      <c r="BA80">
        <f t="shared" si="4"/>
        <v>2843.5151600000004</v>
      </c>
      <c r="BB80">
        <v>77</v>
      </c>
      <c r="BD80">
        <v>25.2</v>
      </c>
      <c r="BE80">
        <v>7.44</v>
      </c>
      <c r="BF80">
        <v>1.18</v>
      </c>
      <c r="BG80">
        <v>3.96</v>
      </c>
      <c r="BH80">
        <v>5.82</v>
      </c>
      <c r="BI80">
        <v>4.6900000000000004</v>
      </c>
      <c r="BJ80">
        <v>3.21</v>
      </c>
      <c r="BK80">
        <v>4.43</v>
      </c>
      <c r="BL80">
        <v>1.1100000000000001</v>
      </c>
      <c r="BM80">
        <v>0</v>
      </c>
      <c r="BN80">
        <v>0</v>
      </c>
      <c r="BO80">
        <v>14.3</v>
      </c>
      <c r="BP80">
        <v>3.89</v>
      </c>
      <c r="BQ80">
        <v>4.29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81.100000000000009</v>
      </c>
    </row>
    <row r="81" spans="1:75">
      <c r="A81" t="s">
        <v>123</v>
      </c>
      <c r="B81">
        <v>0</v>
      </c>
      <c r="C81">
        <v>20.8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215.0882</v>
      </c>
      <c r="L81">
        <v>652.08040000000005</v>
      </c>
      <c r="M81">
        <v>45</v>
      </c>
      <c r="N81">
        <v>118.125</v>
      </c>
      <c r="O81">
        <v>123.66562500000001</v>
      </c>
      <c r="P81">
        <v>122.25</v>
      </c>
      <c r="Q81">
        <v>21.817699999999999</v>
      </c>
      <c r="R81">
        <v>42.390099999999997</v>
      </c>
      <c r="S81">
        <v>26.3901</v>
      </c>
      <c r="T81">
        <v>0</v>
      </c>
      <c r="U81">
        <v>346.5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43.055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30.565999999999999</v>
      </c>
      <c r="AG81">
        <v>39.088799999999999</v>
      </c>
      <c r="AH81">
        <v>154.69245000000001</v>
      </c>
      <c r="AI81">
        <v>66.195999999999998</v>
      </c>
      <c r="AJ81">
        <v>0</v>
      </c>
      <c r="AK81">
        <v>50.5062</v>
      </c>
      <c r="AL81">
        <v>83.664000000000001</v>
      </c>
      <c r="AM81">
        <v>15.836040000000001</v>
      </c>
      <c r="AN81">
        <v>0.89910999999999996</v>
      </c>
      <c r="AO81">
        <v>21.756</v>
      </c>
      <c r="AP81">
        <v>9.4794</v>
      </c>
      <c r="AQ81">
        <v>62.244</v>
      </c>
      <c r="AR81">
        <v>26.495999999999999</v>
      </c>
      <c r="AS81">
        <v>29.5944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81.100000000000009</v>
      </c>
      <c r="BA81">
        <f t="shared" si="4"/>
        <v>2845.3821600000006</v>
      </c>
      <c r="BB81">
        <v>78</v>
      </c>
      <c r="BD81">
        <v>25.2</v>
      </c>
      <c r="BE81">
        <v>7.44</v>
      </c>
      <c r="BF81">
        <v>1.18</v>
      </c>
      <c r="BG81">
        <v>3.96</v>
      </c>
      <c r="BH81">
        <v>5.82</v>
      </c>
      <c r="BI81">
        <v>4.6900000000000004</v>
      </c>
      <c r="BJ81">
        <v>3.21</v>
      </c>
      <c r="BK81">
        <v>4.43</v>
      </c>
      <c r="BL81">
        <v>1.1100000000000001</v>
      </c>
      <c r="BM81">
        <v>0</v>
      </c>
      <c r="BN81">
        <v>0</v>
      </c>
      <c r="BO81">
        <v>14.3</v>
      </c>
      <c r="BP81">
        <v>3.89</v>
      </c>
      <c r="BQ81">
        <v>4.29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81.100000000000009</v>
      </c>
    </row>
    <row r="82" spans="1:75">
      <c r="A82" t="s">
        <v>124</v>
      </c>
      <c r="B82">
        <v>0</v>
      </c>
      <c r="C82">
        <v>18.7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215.0882</v>
      </c>
      <c r="L82">
        <v>652.08040000000005</v>
      </c>
      <c r="M82">
        <v>45</v>
      </c>
      <c r="N82">
        <v>118.125</v>
      </c>
      <c r="O82">
        <v>123.66562500000001</v>
      </c>
      <c r="P82">
        <v>122.25</v>
      </c>
      <c r="Q82">
        <v>21.817699999999999</v>
      </c>
      <c r="R82">
        <v>42.390099999999997</v>
      </c>
      <c r="S82">
        <v>26.3901</v>
      </c>
      <c r="T82">
        <v>0</v>
      </c>
      <c r="U82">
        <v>346.5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43.055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30.565999999999999</v>
      </c>
      <c r="AG82">
        <v>39.088799999999999</v>
      </c>
      <c r="AH82">
        <v>154.69245000000001</v>
      </c>
      <c r="AI82">
        <v>66.195999999999998</v>
      </c>
      <c r="AJ82">
        <v>0</v>
      </c>
      <c r="AK82">
        <v>50.5062</v>
      </c>
      <c r="AL82">
        <v>83.664000000000001</v>
      </c>
      <c r="AM82">
        <v>15.836040000000001</v>
      </c>
      <c r="AN82">
        <v>0.89910999999999996</v>
      </c>
      <c r="AO82">
        <v>21.756</v>
      </c>
      <c r="AP82">
        <v>9.4794</v>
      </c>
      <c r="AQ82">
        <v>62.244</v>
      </c>
      <c r="AR82">
        <v>26.495999999999999</v>
      </c>
      <c r="AS82">
        <v>29.5944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81.100000000000009</v>
      </c>
      <c r="BA82">
        <f t="shared" si="4"/>
        <v>2843.2821600000002</v>
      </c>
      <c r="BB82">
        <v>79</v>
      </c>
      <c r="BD82">
        <v>25.2</v>
      </c>
      <c r="BE82">
        <v>7.44</v>
      </c>
      <c r="BF82">
        <v>1.18</v>
      </c>
      <c r="BG82">
        <v>3.96</v>
      </c>
      <c r="BH82">
        <v>5.82</v>
      </c>
      <c r="BI82">
        <v>4.6900000000000004</v>
      </c>
      <c r="BJ82">
        <v>3.21</v>
      </c>
      <c r="BK82">
        <v>4.43</v>
      </c>
      <c r="BL82">
        <v>1.1100000000000001</v>
      </c>
      <c r="BM82">
        <v>0</v>
      </c>
      <c r="BN82">
        <v>0</v>
      </c>
      <c r="BO82">
        <v>14.3</v>
      </c>
      <c r="BP82">
        <v>3.89</v>
      </c>
      <c r="BQ82">
        <v>4.29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81.100000000000009</v>
      </c>
    </row>
    <row r="83" spans="1:75">
      <c r="A83" t="s">
        <v>125</v>
      </c>
      <c r="B83">
        <v>0</v>
      </c>
      <c r="C83">
        <v>18.7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215.0882</v>
      </c>
      <c r="L83">
        <v>652.08040000000005</v>
      </c>
      <c r="M83">
        <v>45</v>
      </c>
      <c r="N83">
        <v>118.125</v>
      </c>
      <c r="O83">
        <v>123.66562500000001</v>
      </c>
      <c r="P83">
        <v>122.25</v>
      </c>
      <c r="Q83">
        <v>21.817699999999999</v>
      </c>
      <c r="R83">
        <v>42.390099999999997</v>
      </c>
      <c r="S83">
        <v>26.3901</v>
      </c>
      <c r="T83">
        <v>0</v>
      </c>
      <c r="U83">
        <v>346.5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43.055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30.565999999999999</v>
      </c>
      <c r="AG83">
        <v>39.088799999999999</v>
      </c>
      <c r="AH83">
        <v>154.69245000000001</v>
      </c>
      <c r="AI83">
        <v>66.195999999999998</v>
      </c>
      <c r="AJ83">
        <v>0</v>
      </c>
      <c r="AK83">
        <v>50.5062</v>
      </c>
      <c r="AL83">
        <v>83.664000000000001</v>
      </c>
      <c r="AM83">
        <v>15.836040000000001</v>
      </c>
      <c r="AN83">
        <v>0.89910999999999996</v>
      </c>
      <c r="AO83">
        <v>21.756</v>
      </c>
      <c r="AP83">
        <v>9.4794</v>
      </c>
      <c r="AQ83">
        <v>62.244</v>
      </c>
      <c r="AR83">
        <v>26.495999999999999</v>
      </c>
      <c r="AS83">
        <v>29.5944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81.100000000000009</v>
      </c>
      <c r="BA83">
        <f t="shared" si="4"/>
        <v>2843.2821600000002</v>
      </c>
      <c r="BB83">
        <v>80</v>
      </c>
      <c r="BD83">
        <v>25.2</v>
      </c>
      <c r="BE83">
        <v>7.44</v>
      </c>
      <c r="BF83">
        <v>1.18</v>
      </c>
      <c r="BG83">
        <v>3.96</v>
      </c>
      <c r="BH83">
        <v>5.82</v>
      </c>
      <c r="BI83">
        <v>4.6900000000000004</v>
      </c>
      <c r="BJ83">
        <v>3.21</v>
      </c>
      <c r="BK83">
        <v>4.43</v>
      </c>
      <c r="BL83">
        <v>1.1100000000000001</v>
      </c>
      <c r="BM83">
        <v>0</v>
      </c>
      <c r="BN83">
        <v>0</v>
      </c>
      <c r="BO83">
        <v>14.3</v>
      </c>
      <c r="BP83">
        <v>3.89</v>
      </c>
      <c r="BQ83">
        <v>4.29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81.100000000000009</v>
      </c>
    </row>
    <row r="84" spans="1:75">
      <c r="A84" t="s">
        <v>126</v>
      </c>
      <c r="B84">
        <v>0</v>
      </c>
      <c r="C84">
        <v>16.600000000000001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215.0882</v>
      </c>
      <c r="L84">
        <v>652.08040000000005</v>
      </c>
      <c r="M84">
        <v>45</v>
      </c>
      <c r="N84">
        <v>118.125</v>
      </c>
      <c r="O84">
        <v>123.66562500000001</v>
      </c>
      <c r="P84">
        <v>122.25</v>
      </c>
      <c r="Q84">
        <v>21.817699999999999</v>
      </c>
      <c r="R84">
        <v>42.390099999999997</v>
      </c>
      <c r="S84">
        <v>26.3901</v>
      </c>
      <c r="T84">
        <v>0</v>
      </c>
      <c r="U84">
        <v>346.5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43.055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30.565999999999999</v>
      </c>
      <c r="AG84">
        <v>39.088799999999999</v>
      </c>
      <c r="AH84">
        <v>154.69245000000001</v>
      </c>
      <c r="AI84">
        <v>66.195999999999998</v>
      </c>
      <c r="AJ84">
        <v>0</v>
      </c>
      <c r="AK84">
        <v>50.5062</v>
      </c>
      <c r="AL84">
        <v>83.664000000000001</v>
      </c>
      <c r="AM84">
        <v>15.836040000000001</v>
      </c>
      <c r="AN84">
        <v>0.89910999999999996</v>
      </c>
      <c r="AO84">
        <v>21.756</v>
      </c>
      <c r="AP84">
        <v>9.4794</v>
      </c>
      <c r="AQ84">
        <v>62.244</v>
      </c>
      <c r="AR84">
        <v>26.495999999999999</v>
      </c>
      <c r="AS84">
        <v>29.5944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81.100000000000009</v>
      </c>
      <c r="BA84">
        <f t="shared" si="4"/>
        <v>2841.1821600000007</v>
      </c>
      <c r="BB84">
        <v>81</v>
      </c>
      <c r="BD84">
        <v>25.2</v>
      </c>
      <c r="BE84">
        <v>7.44</v>
      </c>
      <c r="BF84">
        <v>1.18</v>
      </c>
      <c r="BG84">
        <v>3.96</v>
      </c>
      <c r="BH84">
        <v>5.82</v>
      </c>
      <c r="BI84">
        <v>4.6900000000000004</v>
      </c>
      <c r="BJ84">
        <v>3.21</v>
      </c>
      <c r="BK84">
        <v>4.43</v>
      </c>
      <c r="BL84">
        <v>1.1100000000000001</v>
      </c>
      <c r="BM84">
        <v>0</v>
      </c>
      <c r="BN84">
        <v>0</v>
      </c>
      <c r="BO84">
        <v>14.3</v>
      </c>
      <c r="BP84">
        <v>3.89</v>
      </c>
      <c r="BQ84">
        <v>4.29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81.100000000000009</v>
      </c>
    </row>
    <row r="85" spans="1:75">
      <c r="A85" t="s">
        <v>127</v>
      </c>
      <c r="B85">
        <v>0</v>
      </c>
      <c r="C85">
        <v>16.600000000000001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215.0882</v>
      </c>
      <c r="L85">
        <v>652.08040000000005</v>
      </c>
      <c r="M85">
        <v>45</v>
      </c>
      <c r="N85">
        <v>118.125</v>
      </c>
      <c r="O85">
        <v>123.66562500000001</v>
      </c>
      <c r="P85">
        <v>122.25</v>
      </c>
      <c r="Q85">
        <v>21.817699999999999</v>
      </c>
      <c r="R85">
        <v>42.390099999999997</v>
      </c>
      <c r="S85">
        <v>26.3901</v>
      </c>
      <c r="T85">
        <v>0</v>
      </c>
      <c r="U85">
        <v>346.5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43.055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30.565999999999999</v>
      </c>
      <c r="AG85">
        <v>39.088799999999999</v>
      </c>
      <c r="AH85">
        <v>154.69245000000001</v>
      </c>
      <c r="AI85">
        <v>66.195999999999998</v>
      </c>
      <c r="AJ85">
        <v>0</v>
      </c>
      <c r="AK85">
        <v>50.5062</v>
      </c>
      <c r="AL85">
        <v>83.664000000000001</v>
      </c>
      <c r="AM85">
        <v>15.836040000000001</v>
      </c>
      <c r="AN85">
        <v>0.89910999999999996</v>
      </c>
      <c r="AO85">
        <v>21.756</v>
      </c>
      <c r="AP85">
        <v>9.4794</v>
      </c>
      <c r="AQ85">
        <v>62.244</v>
      </c>
      <c r="AR85">
        <v>4.4160000000000004</v>
      </c>
      <c r="AS85">
        <v>29.5944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81.08</v>
      </c>
      <c r="BA85">
        <f t="shared" si="4"/>
        <v>2819.0821600000008</v>
      </c>
      <c r="BB85">
        <v>82</v>
      </c>
      <c r="BD85">
        <v>25.2</v>
      </c>
      <c r="BE85">
        <v>7.44</v>
      </c>
      <c r="BF85">
        <v>1.1599999999999999</v>
      </c>
      <c r="BG85">
        <v>3.96</v>
      </c>
      <c r="BH85">
        <v>5.82</v>
      </c>
      <c r="BI85">
        <v>4.6900000000000004</v>
      </c>
      <c r="BJ85">
        <v>3.21</v>
      </c>
      <c r="BK85">
        <v>4.43</v>
      </c>
      <c r="BL85">
        <v>1.1100000000000001</v>
      </c>
      <c r="BM85">
        <v>0</v>
      </c>
      <c r="BN85">
        <v>0</v>
      </c>
      <c r="BO85">
        <v>14.3</v>
      </c>
      <c r="BP85">
        <v>3.89</v>
      </c>
      <c r="BQ85">
        <v>4.29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81.08</v>
      </c>
    </row>
    <row r="86" spans="1:75">
      <c r="A86" t="s">
        <v>128</v>
      </c>
      <c r="B86">
        <v>0</v>
      </c>
      <c r="C86">
        <v>19.66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215.0882</v>
      </c>
      <c r="L86">
        <v>652.08040000000005</v>
      </c>
      <c r="M86">
        <v>45</v>
      </c>
      <c r="N86">
        <v>118.125</v>
      </c>
      <c r="O86">
        <v>123.66562500000001</v>
      </c>
      <c r="P86">
        <v>122.25</v>
      </c>
      <c r="Q86">
        <v>21.817699999999999</v>
      </c>
      <c r="R86">
        <v>42.390099999999997</v>
      </c>
      <c r="S86">
        <v>26.3901</v>
      </c>
      <c r="T86">
        <v>0</v>
      </c>
      <c r="U86">
        <v>346.5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43.055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30.565999999999999</v>
      </c>
      <c r="AG86">
        <v>39.088799999999999</v>
      </c>
      <c r="AH86">
        <v>154.69245000000001</v>
      </c>
      <c r="AI86">
        <v>22.914000000000001</v>
      </c>
      <c r="AJ86">
        <v>0</v>
      </c>
      <c r="AK86">
        <v>50.5062</v>
      </c>
      <c r="AL86">
        <v>83.664000000000001</v>
      </c>
      <c r="AM86">
        <v>15.836040000000001</v>
      </c>
      <c r="AN86">
        <v>0.89910999999999996</v>
      </c>
      <c r="AO86">
        <v>21.756</v>
      </c>
      <c r="AP86">
        <v>9.4794</v>
      </c>
      <c r="AQ86">
        <v>62.244</v>
      </c>
      <c r="AR86">
        <v>4.4160000000000004</v>
      </c>
      <c r="AS86">
        <v>29.5944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81.08</v>
      </c>
      <c r="BA86">
        <f t="shared" si="4"/>
        <v>2778.8601600000006</v>
      </c>
      <c r="BB86">
        <v>83</v>
      </c>
      <c r="BD86">
        <v>25.2</v>
      </c>
      <c r="BE86">
        <v>7.44</v>
      </c>
      <c r="BF86">
        <v>1.1599999999999999</v>
      </c>
      <c r="BG86">
        <v>3.96</v>
      </c>
      <c r="BH86">
        <v>5.82</v>
      </c>
      <c r="BI86">
        <v>4.6900000000000004</v>
      </c>
      <c r="BJ86">
        <v>3.21</v>
      </c>
      <c r="BK86">
        <v>4.43</v>
      </c>
      <c r="BL86">
        <v>1.1100000000000001</v>
      </c>
      <c r="BM86">
        <v>0</v>
      </c>
      <c r="BN86">
        <v>0</v>
      </c>
      <c r="BO86">
        <v>14.3</v>
      </c>
      <c r="BP86">
        <v>3.89</v>
      </c>
      <c r="BQ86">
        <v>4.29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81.08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215.0882</v>
      </c>
      <c r="L87">
        <v>653.15250000000003</v>
      </c>
      <c r="M87">
        <v>45</v>
      </c>
      <c r="N87">
        <v>118.125</v>
      </c>
      <c r="O87">
        <v>123.66562500000001</v>
      </c>
      <c r="P87">
        <v>122.25</v>
      </c>
      <c r="Q87">
        <v>21.817699999999999</v>
      </c>
      <c r="R87">
        <v>42.390099999999997</v>
      </c>
      <c r="S87">
        <v>26.3901</v>
      </c>
      <c r="T87">
        <v>0</v>
      </c>
      <c r="U87">
        <v>346.5</v>
      </c>
      <c r="V87">
        <v>20.73</v>
      </c>
      <c r="W87">
        <v>34.799309999999998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39.088799999999999</v>
      </c>
      <c r="AH87">
        <v>152.94049999999999</v>
      </c>
      <c r="AI87">
        <v>30.552</v>
      </c>
      <c r="AJ87">
        <v>0</v>
      </c>
      <c r="AK87">
        <v>50.5062</v>
      </c>
      <c r="AL87">
        <v>79.364599999999996</v>
      </c>
      <c r="AM87">
        <v>15.836040000000001</v>
      </c>
      <c r="AN87">
        <v>0.89910999999999996</v>
      </c>
      <c r="AO87">
        <v>21.756</v>
      </c>
      <c r="AP87">
        <v>9.4794</v>
      </c>
      <c r="AQ87">
        <v>62.244</v>
      </c>
      <c r="AR87">
        <v>4.4160000000000004</v>
      </c>
      <c r="AS87">
        <v>29.5944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81.08</v>
      </c>
      <c r="BA87">
        <f t="shared" si="4"/>
        <v>2749.9733940000006</v>
      </c>
      <c r="BB87">
        <v>84</v>
      </c>
      <c r="BD87">
        <v>25.2</v>
      </c>
      <c r="BE87">
        <v>7.44</v>
      </c>
      <c r="BF87">
        <v>1.1599999999999999</v>
      </c>
      <c r="BG87">
        <v>3.96</v>
      </c>
      <c r="BH87">
        <v>5.82</v>
      </c>
      <c r="BI87">
        <v>4.6900000000000004</v>
      </c>
      <c r="BJ87">
        <v>3.21</v>
      </c>
      <c r="BK87">
        <v>4.43</v>
      </c>
      <c r="BL87">
        <v>1.1100000000000001</v>
      </c>
      <c r="BM87">
        <v>0</v>
      </c>
      <c r="BN87">
        <v>0</v>
      </c>
      <c r="BO87">
        <v>14.3</v>
      </c>
      <c r="BP87">
        <v>3.89</v>
      </c>
      <c r="BQ87">
        <v>4.29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81.08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215.0882</v>
      </c>
      <c r="L88">
        <v>653.15250000000003</v>
      </c>
      <c r="M88">
        <v>45</v>
      </c>
      <c r="N88">
        <v>118.125</v>
      </c>
      <c r="O88">
        <v>123.66562500000001</v>
      </c>
      <c r="P88">
        <v>122.25</v>
      </c>
      <c r="Q88">
        <v>21.817699999999999</v>
      </c>
      <c r="R88">
        <v>42.390099999999997</v>
      </c>
      <c r="S88">
        <v>26.3901</v>
      </c>
      <c r="T88">
        <v>0</v>
      </c>
      <c r="U88">
        <v>346.5</v>
      </c>
      <c r="V88">
        <v>20.73</v>
      </c>
      <c r="W88">
        <v>34.799309999999998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39.088799999999999</v>
      </c>
      <c r="AH88">
        <v>152.94049999999999</v>
      </c>
      <c r="AI88">
        <v>30.552</v>
      </c>
      <c r="AJ88">
        <v>0</v>
      </c>
      <c r="AK88">
        <v>50.5062</v>
      </c>
      <c r="AL88">
        <v>79.364599999999996</v>
      </c>
      <c r="AM88">
        <v>15.836040000000001</v>
      </c>
      <c r="AN88">
        <v>0.89910999999999996</v>
      </c>
      <c r="AO88">
        <v>21.756</v>
      </c>
      <c r="AP88">
        <v>9.4794</v>
      </c>
      <c r="AQ88">
        <v>62.244</v>
      </c>
      <c r="AR88">
        <v>4.4160000000000004</v>
      </c>
      <c r="AS88">
        <v>29.5944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81.08</v>
      </c>
      <c r="BA88">
        <f t="shared" si="4"/>
        <v>2749.9733940000006</v>
      </c>
      <c r="BB88">
        <v>85</v>
      </c>
      <c r="BD88">
        <v>25.2</v>
      </c>
      <c r="BE88">
        <v>7.44</v>
      </c>
      <c r="BF88">
        <v>1.1599999999999999</v>
      </c>
      <c r="BG88">
        <v>3.96</v>
      </c>
      <c r="BH88">
        <v>5.82</v>
      </c>
      <c r="BI88">
        <v>4.6900000000000004</v>
      </c>
      <c r="BJ88">
        <v>3.21</v>
      </c>
      <c r="BK88">
        <v>4.43</v>
      </c>
      <c r="BL88">
        <v>1.1100000000000001</v>
      </c>
      <c r="BM88">
        <v>0</v>
      </c>
      <c r="BN88">
        <v>0</v>
      </c>
      <c r="BO88">
        <v>14.3</v>
      </c>
      <c r="BP88">
        <v>3.89</v>
      </c>
      <c r="BQ88">
        <v>4.29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81.08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215.0882</v>
      </c>
      <c r="L89">
        <v>653.15250000000003</v>
      </c>
      <c r="M89">
        <v>45</v>
      </c>
      <c r="N89">
        <v>118.125</v>
      </c>
      <c r="O89">
        <v>123.66562500000001</v>
      </c>
      <c r="P89">
        <v>122.25</v>
      </c>
      <c r="Q89">
        <v>21.817699999999999</v>
      </c>
      <c r="R89">
        <v>42.390099999999997</v>
      </c>
      <c r="S89">
        <v>26.3901</v>
      </c>
      <c r="T89">
        <v>0</v>
      </c>
      <c r="U89">
        <v>346.5</v>
      </c>
      <c r="V89">
        <v>20.73</v>
      </c>
      <c r="W89">
        <v>34.799309999999998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39.088799999999999</v>
      </c>
      <c r="AH89">
        <v>152.94049999999999</v>
      </c>
      <c r="AI89">
        <v>30.552</v>
      </c>
      <c r="AJ89">
        <v>0</v>
      </c>
      <c r="AK89">
        <v>50.5062</v>
      </c>
      <c r="AL89">
        <v>79.364599999999996</v>
      </c>
      <c r="AM89">
        <v>15.836040000000001</v>
      </c>
      <c r="AN89">
        <v>0.89910999999999996</v>
      </c>
      <c r="AO89">
        <v>21.756</v>
      </c>
      <c r="AP89">
        <v>9.4794</v>
      </c>
      <c r="AQ89">
        <v>62.244</v>
      </c>
      <c r="AR89">
        <v>26.495999999999999</v>
      </c>
      <c r="AS89">
        <v>29.5944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80.84</v>
      </c>
      <c r="BA89">
        <f t="shared" si="4"/>
        <v>2771.8133940000007</v>
      </c>
      <c r="BB89">
        <v>86</v>
      </c>
      <c r="BD89">
        <v>25.2</v>
      </c>
      <c r="BE89">
        <v>7.44</v>
      </c>
      <c r="BF89">
        <v>1.1599999999999999</v>
      </c>
      <c r="BG89">
        <v>3.96</v>
      </c>
      <c r="BH89">
        <v>5.82</v>
      </c>
      <c r="BI89">
        <v>4.6900000000000004</v>
      </c>
      <c r="BJ89">
        <v>3.21</v>
      </c>
      <c r="BK89">
        <v>4.33</v>
      </c>
      <c r="BL89">
        <v>0.97</v>
      </c>
      <c r="BM89">
        <v>0</v>
      </c>
      <c r="BN89">
        <v>0</v>
      </c>
      <c r="BO89">
        <v>14.3</v>
      </c>
      <c r="BP89">
        <v>3.89</v>
      </c>
      <c r="BQ89">
        <v>4.29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80.84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215.0882</v>
      </c>
      <c r="L90">
        <v>653.15250000000003</v>
      </c>
      <c r="M90">
        <v>45</v>
      </c>
      <c r="N90">
        <v>118.125</v>
      </c>
      <c r="O90">
        <v>123.66562500000001</v>
      </c>
      <c r="P90">
        <v>122.25</v>
      </c>
      <c r="Q90">
        <v>21.817699999999999</v>
      </c>
      <c r="R90">
        <v>42.390099999999997</v>
      </c>
      <c r="S90">
        <v>26.3901</v>
      </c>
      <c r="T90">
        <v>0</v>
      </c>
      <c r="U90">
        <v>346.5</v>
      </c>
      <c r="V90">
        <v>20.73</v>
      </c>
      <c r="W90">
        <v>34.799309999999998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39.088799999999999</v>
      </c>
      <c r="AH90">
        <v>152.94049999999999</v>
      </c>
      <c r="AI90">
        <v>30.552</v>
      </c>
      <c r="AJ90">
        <v>0</v>
      </c>
      <c r="AK90">
        <v>50.5062</v>
      </c>
      <c r="AL90">
        <v>79.364599999999996</v>
      </c>
      <c r="AM90">
        <v>15.836040000000001</v>
      </c>
      <c r="AN90">
        <v>0.89910999999999996</v>
      </c>
      <c r="AO90">
        <v>21.756</v>
      </c>
      <c r="AP90">
        <v>9.4794</v>
      </c>
      <c r="AQ90">
        <v>62.244</v>
      </c>
      <c r="AR90">
        <v>26.495999999999999</v>
      </c>
      <c r="AS90">
        <v>29.5944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80.84</v>
      </c>
      <c r="BA90">
        <f t="shared" si="4"/>
        <v>2771.8133940000007</v>
      </c>
      <c r="BB90">
        <v>87</v>
      </c>
      <c r="BD90">
        <v>25.2</v>
      </c>
      <c r="BE90">
        <v>7.44</v>
      </c>
      <c r="BF90">
        <v>1.1599999999999999</v>
      </c>
      <c r="BG90">
        <v>3.96</v>
      </c>
      <c r="BH90">
        <v>5.82</v>
      </c>
      <c r="BI90">
        <v>4.6900000000000004</v>
      </c>
      <c r="BJ90">
        <v>3.21</v>
      </c>
      <c r="BK90">
        <v>4.33</v>
      </c>
      <c r="BL90">
        <v>0.97</v>
      </c>
      <c r="BM90">
        <v>0</v>
      </c>
      <c r="BN90">
        <v>0</v>
      </c>
      <c r="BO90">
        <v>14.3</v>
      </c>
      <c r="BP90">
        <v>3.89</v>
      </c>
      <c r="BQ90">
        <v>4.29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80.84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215.0882</v>
      </c>
      <c r="L91">
        <v>653.15250000000003</v>
      </c>
      <c r="M91">
        <v>45</v>
      </c>
      <c r="N91">
        <v>118.125</v>
      </c>
      <c r="O91">
        <v>123.66562500000001</v>
      </c>
      <c r="P91">
        <v>122.25</v>
      </c>
      <c r="Q91">
        <v>21.817699999999999</v>
      </c>
      <c r="R91">
        <v>42.390099999999997</v>
      </c>
      <c r="S91">
        <v>26.3901</v>
      </c>
      <c r="T91">
        <v>0</v>
      </c>
      <c r="U91">
        <v>346.5</v>
      </c>
      <c r="V91">
        <v>20.73</v>
      </c>
      <c r="W91">
        <v>34.799309999999998</v>
      </c>
      <c r="X91">
        <v>147.515625</v>
      </c>
      <c r="Y91">
        <v>0</v>
      </c>
      <c r="Z91">
        <v>19.6614</v>
      </c>
      <c r="AA91">
        <v>43.055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30.565999999999999</v>
      </c>
      <c r="AG91">
        <v>39.088799999999999</v>
      </c>
      <c r="AH91">
        <v>154.69245000000001</v>
      </c>
      <c r="AI91">
        <v>19.094999999999999</v>
      </c>
      <c r="AJ91">
        <v>0</v>
      </c>
      <c r="AK91">
        <v>50.5062</v>
      </c>
      <c r="AL91">
        <v>83.664000000000001</v>
      </c>
      <c r="AM91">
        <v>15.836040000000001</v>
      </c>
      <c r="AN91">
        <v>0.89910999999999996</v>
      </c>
      <c r="AO91">
        <v>20.873999999999999</v>
      </c>
      <c r="AP91">
        <v>9.4794</v>
      </c>
      <c r="AQ91">
        <v>62.244</v>
      </c>
      <c r="AR91">
        <v>47.472000000000001</v>
      </c>
      <c r="AS91">
        <v>29.5944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80.650000000000006</v>
      </c>
      <c r="BA91">
        <f t="shared" si="4"/>
        <v>2798.1972600000008</v>
      </c>
      <c r="BB91">
        <v>88</v>
      </c>
      <c r="BD91">
        <v>24.08</v>
      </c>
      <c r="BE91">
        <v>7.63</v>
      </c>
      <c r="BF91">
        <v>1.1200000000000001</v>
      </c>
      <c r="BG91">
        <v>4.07</v>
      </c>
      <c r="BH91">
        <v>5.81</v>
      </c>
      <c r="BI91">
        <v>4.78</v>
      </c>
      <c r="BJ91">
        <v>3.11</v>
      </c>
      <c r="BK91">
        <v>4.42</v>
      </c>
      <c r="BL91">
        <v>1.03</v>
      </c>
      <c r="BM91">
        <v>0</v>
      </c>
      <c r="BN91">
        <v>0</v>
      </c>
      <c r="BO91">
        <v>14.66</v>
      </c>
      <c r="BP91">
        <v>3.98</v>
      </c>
      <c r="BQ91">
        <v>4.42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80.650000000000006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215.0882</v>
      </c>
      <c r="L92">
        <v>653.15250000000003</v>
      </c>
      <c r="M92">
        <v>45</v>
      </c>
      <c r="N92">
        <v>118.125</v>
      </c>
      <c r="O92">
        <v>123.66562500000001</v>
      </c>
      <c r="P92">
        <v>122.25</v>
      </c>
      <c r="Q92">
        <v>21.817699999999999</v>
      </c>
      <c r="R92">
        <v>42.390099999999997</v>
      </c>
      <c r="S92">
        <v>26.3901</v>
      </c>
      <c r="T92">
        <v>0</v>
      </c>
      <c r="U92">
        <v>346.5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43.055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30.565999999999999</v>
      </c>
      <c r="AG92">
        <v>39.088799999999999</v>
      </c>
      <c r="AH92">
        <v>154.69245000000001</v>
      </c>
      <c r="AI92">
        <v>19.094999999999999</v>
      </c>
      <c r="AJ92">
        <v>0</v>
      </c>
      <c r="AK92">
        <v>50.5062</v>
      </c>
      <c r="AL92">
        <v>83.664000000000001</v>
      </c>
      <c r="AM92">
        <v>15.836040000000001</v>
      </c>
      <c r="AN92">
        <v>0.89910999999999996</v>
      </c>
      <c r="AO92">
        <v>20.873999999999999</v>
      </c>
      <c r="AP92">
        <v>9.4794</v>
      </c>
      <c r="AQ92">
        <v>62.244</v>
      </c>
      <c r="AR92">
        <v>47.472000000000001</v>
      </c>
      <c r="AS92">
        <v>29.5944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80.650000000000006</v>
      </c>
      <c r="BA92">
        <f t="shared" si="4"/>
        <v>2798.1972600000008</v>
      </c>
      <c r="BB92">
        <v>89</v>
      </c>
      <c r="BD92">
        <v>24.08</v>
      </c>
      <c r="BE92">
        <v>7.63</v>
      </c>
      <c r="BF92">
        <v>1.1200000000000001</v>
      </c>
      <c r="BG92">
        <v>4.07</v>
      </c>
      <c r="BH92">
        <v>5.81</v>
      </c>
      <c r="BI92">
        <v>4.78</v>
      </c>
      <c r="BJ92">
        <v>3.11</v>
      </c>
      <c r="BK92">
        <v>4.42</v>
      </c>
      <c r="BL92">
        <v>1.03</v>
      </c>
      <c r="BM92">
        <v>0</v>
      </c>
      <c r="BN92">
        <v>0</v>
      </c>
      <c r="BO92">
        <v>14.66</v>
      </c>
      <c r="BP92">
        <v>3.98</v>
      </c>
      <c r="BQ92">
        <v>4.42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80.650000000000006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215.0882</v>
      </c>
      <c r="L93">
        <v>653.15250000000003</v>
      </c>
      <c r="M93">
        <v>45</v>
      </c>
      <c r="N93">
        <v>118.125</v>
      </c>
      <c r="O93">
        <v>123.66562500000001</v>
      </c>
      <c r="P93">
        <v>122.25</v>
      </c>
      <c r="Q93">
        <v>21.817699999999999</v>
      </c>
      <c r="R93">
        <v>42.390099999999997</v>
      </c>
      <c r="S93">
        <v>26.3901</v>
      </c>
      <c r="T93">
        <v>0</v>
      </c>
      <c r="U93">
        <v>346.5</v>
      </c>
      <c r="V93">
        <v>20.73</v>
      </c>
      <c r="W93">
        <v>34.799309999999998</v>
      </c>
      <c r="X93">
        <v>147.515625</v>
      </c>
      <c r="Y93">
        <v>0</v>
      </c>
      <c r="Z93">
        <v>19.6614</v>
      </c>
      <c r="AA93">
        <v>43.055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30.565999999999999</v>
      </c>
      <c r="AG93">
        <v>39.088799999999999</v>
      </c>
      <c r="AH93">
        <v>154.69245000000001</v>
      </c>
      <c r="AI93">
        <v>19.094999999999999</v>
      </c>
      <c r="AJ93">
        <v>0</v>
      </c>
      <c r="AK93">
        <v>50.5062</v>
      </c>
      <c r="AL93">
        <v>83.664000000000001</v>
      </c>
      <c r="AM93">
        <v>15.836040000000001</v>
      </c>
      <c r="AN93">
        <v>0.89910999999999996</v>
      </c>
      <c r="AO93">
        <v>20.873999999999999</v>
      </c>
      <c r="AP93">
        <v>9.4794</v>
      </c>
      <c r="AQ93">
        <v>62.244</v>
      </c>
      <c r="AR93">
        <v>47.472000000000001</v>
      </c>
      <c r="AS93">
        <v>29.5944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80.650000000000006</v>
      </c>
      <c r="BA93">
        <f t="shared" si="4"/>
        <v>2798.1972600000008</v>
      </c>
      <c r="BB93">
        <v>90</v>
      </c>
      <c r="BD93">
        <v>24.08</v>
      </c>
      <c r="BE93">
        <v>7.63</v>
      </c>
      <c r="BF93">
        <v>1.1200000000000001</v>
      </c>
      <c r="BG93">
        <v>4.07</v>
      </c>
      <c r="BH93">
        <v>5.81</v>
      </c>
      <c r="BI93">
        <v>4.78</v>
      </c>
      <c r="BJ93">
        <v>3.11</v>
      </c>
      <c r="BK93">
        <v>4.42</v>
      </c>
      <c r="BL93">
        <v>1.03</v>
      </c>
      <c r="BM93">
        <v>0</v>
      </c>
      <c r="BN93">
        <v>0</v>
      </c>
      <c r="BO93">
        <v>14.66</v>
      </c>
      <c r="BP93">
        <v>3.98</v>
      </c>
      <c r="BQ93">
        <v>4.42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80.650000000000006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215.0882</v>
      </c>
      <c r="L94">
        <v>653.15250000000003</v>
      </c>
      <c r="M94">
        <v>45</v>
      </c>
      <c r="N94">
        <v>118.125</v>
      </c>
      <c r="O94">
        <v>123.66562500000001</v>
      </c>
      <c r="P94">
        <v>122.25</v>
      </c>
      <c r="Q94">
        <v>21.817699999999999</v>
      </c>
      <c r="R94">
        <v>42.390099999999997</v>
      </c>
      <c r="S94">
        <v>26.3901</v>
      </c>
      <c r="T94">
        <v>0</v>
      </c>
      <c r="U94">
        <v>346.5</v>
      </c>
      <c r="V94">
        <v>20.73</v>
      </c>
      <c r="W94">
        <v>34.799309999999998</v>
      </c>
      <c r="X94">
        <v>147.515625</v>
      </c>
      <c r="Y94">
        <v>0</v>
      </c>
      <c r="Z94">
        <v>19.6614</v>
      </c>
      <c r="AA94">
        <v>43.055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30.565999999999999</v>
      </c>
      <c r="AG94">
        <v>39.088799999999999</v>
      </c>
      <c r="AH94">
        <v>154.69245000000001</v>
      </c>
      <c r="AI94">
        <v>19.094999999999999</v>
      </c>
      <c r="AJ94">
        <v>0</v>
      </c>
      <c r="AK94">
        <v>50.5062</v>
      </c>
      <c r="AL94">
        <v>83.664000000000001</v>
      </c>
      <c r="AM94">
        <v>15.836040000000001</v>
      </c>
      <c r="AN94">
        <v>0.89910999999999996</v>
      </c>
      <c r="AO94">
        <v>20.873999999999999</v>
      </c>
      <c r="AP94">
        <v>9.4794</v>
      </c>
      <c r="AQ94">
        <v>62.244</v>
      </c>
      <c r="AR94">
        <v>26.495999999999999</v>
      </c>
      <c r="AS94">
        <v>29.5944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80.56</v>
      </c>
      <c r="BA94">
        <f t="shared" si="4"/>
        <v>2777.1312600000006</v>
      </c>
      <c r="BB94">
        <v>91</v>
      </c>
      <c r="BD94">
        <v>24.08</v>
      </c>
      <c r="BE94">
        <v>7.63</v>
      </c>
      <c r="BF94">
        <v>1.1200000000000001</v>
      </c>
      <c r="BG94">
        <v>4.07</v>
      </c>
      <c r="BH94">
        <v>5.81</v>
      </c>
      <c r="BI94">
        <v>4.78</v>
      </c>
      <c r="BJ94">
        <v>3.11</v>
      </c>
      <c r="BK94">
        <v>4.3499999999999996</v>
      </c>
      <c r="BL94">
        <v>1.01</v>
      </c>
      <c r="BM94">
        <v>0</v>
      </c>
      <c r="BN94">
        <v>0</v>
      </c>
      <c r="BO94">
        <v>14.66</v>
      </c>
      <c r="BP94">
        <v>3.98</v>
      </c>
      <c r="BQ94">
        <v>4.42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80.56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215.0882</v>
      </c>
      <c r="L95">
        <v>653.15250000000003</v>
      </c>
      <c r="M95">
        <v>45</v>
      </c>
      <c r="N95">
        <v>118.125</v>
      </c>
      <c r="O95">
        <v>123.66562500000001</v>
      </c>
      <c r="P95">
        <v>122.25</v>
      </c>
      <c r="Q95">
        <v>21.817699999999999</v>
      </c>
      <c r="R95">
        <v>42.390099999999997</v>
      </c>
      <c r="S95">
        <v>26.3901</v>
      </c>
      <c r="T95">
        <v>0</v>
      </c>
      <c r="U95">
        <v>346.5</v>
      </c>
      <c r="V95">
        <v>20.73</v>
      </c>
      <c r="W95">
        <v>34.799309999999998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26.622</v>
      </c>
      <c r="AG95">
        <v>39.088799999999999</v>
      </c>
      <c r="AH95">
        <v>152.94049999999999</v>
      </c>
      <c r="AI95">
        <v>19.094999999999999</v>
      </c>
      <c r="AJ95">
        <v>0</v>
      </c>
      <c r="AK95">
        <v>50.5062</v>
      </c>
      <c r="AL95">
        <v>79.364599999999996</v>
      </c>
      <c r="AM95">
        <v>15.836040000000001</v>
      </c>
      <c r="AN95">
        <v>0.89910999999999996</v>
      </c>
      <c r="AO95">
        <v>20.873999999999999</v>
      </c>
      <c r="AP95">
        <v>9.4794</v>
      </c>
      <c r="AQ95">
        <v>62.244</v>
      </c>
      <c r="AR95">
        <v>26.495999999999999</v>
      </c>
      <c r="AS95">
        <v>29.5944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80.56</v>
      </c>
      <c r="BA95">
        <f t="shared" si="4"/>
        <v>2759.1943940000001</v>
      </c>
      <c r="BB95">
        <v>92</v>
      </c>
      <c r="BD95">
        <v>24.08</v>
      </c>
      <c r="BE95">
        <v>7.63</v>
      </c>
      <c r="BF95">
        <v>1.1200000000000001</v>
      </c>
      <c r="BG95">
        <v>4.07</v>
      </c>
      <c r="BH95">
        <v>5.81</v>
      </c>
      <c r="BI95">
        <v>4.78</v>
      </c>
      <c r="BJ95">
        <v>3.11</v>
      </c>
      <c r="BK95">
        <v>4.3499999999999996</v>
      </c>
      <c r="BL95">
        <v>1.01</v>
      </c>
      <c r="BM95">
        <v>0</v>
      </c>
      <c r="BN95">
        <v>0</v>
      </c>
      <c r="BO95">
        <v>14.66</v>
      </c>
      <c r="BP95">
        <v>3.98</v>
      </c>
      <c r="BQ95">
        <v>4.42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80.56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215.0882</v>
      </c>
      <c r="L96">
        <v>653.15250000000003</v>
      </c>
      <c r="M96">
        <v>45</v>
      </c>
      <c r="N96">
        <v>118.125</v>
      </c>
      <c r="O96">
        <v>123.66562500000001</v>
      </c>
      <c r="P96">
        <v>122.25</v>
      </c>
      <c r="Q96">
        <v>21.817699999999999</v>
      </c>
      <c r="R96">
        <v>42.390099999999997</v>
      </c>
      <c r="S96">
        <v>26.3901</v>
      </c>
      <c r="T96">
        <v>0</v>
      </c>
      <c r="U96">
        <v>346.5</v>
      </c>
      <c r="V96">
        <v>20.73</v>
      </c>
      <c r="W96">
        <v>34.799309999999998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26.622</v>
      </c>
      <c r="AG96">
        <v>39.088799999999999</v>
      </c>
      <c r="AH96">
        <v>152.94049999999999</v>
      </c>
      <c r="AI96">
        <v>19.094999999999999</v>
      </c>
      <c r="AJ96">
        <v>0</v>
      </c>
      <c r="AK96">
        <v>50.5062</v>
      </c>
      <c r="AL96">
        <v>79.364599999999996</v>
      </c>
      <c r="AM96">
        <v>15.836040000000001</v>
      </c>
      <c r="AN96">
        <v>0.89910999999999996</v>
      </c>
      <c r="AO96">
        <v>20.873999999999999</v>
      </c>
      <c r="AP96">
        <v>9.4794</v>
      </c>
      <c r="AQ96">
        <v>62.244</v>
      </c>
      <c r="AR96">
        <v>26.495999999999999</v>
      </c>
      <c r="AS96">
        <v>29.5944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80.56</v>
      </c>
      <c r="BA96">
        <f t="shared" si="4"/>
        <v>2759.1943940000001</v>
      </c>
      <c r="BB96">
        <v>93</v>
      </c>
      <c r="BD96">
        <v>24.08</v>
      </c>
      <c r="BE96">
        <v>7.63</v>
      </c>
      <c r="BF96">
        <v>1.1200000000000001</v>
      </c>
      <c r="BG96">
        <v>4.07</v>
      </c>
      <c r="BH96">
        <v>5.81</v>
      </c>
      <c r="BI96">
        <v>4.78</v>
      </c>
      <c r="BJ96">
        <v>3.11</v>
      </c>
      <c r="BK96">
        <v>4.3499999999999996</v>
      </c>
      <c r="BL96">
        <v>1.01</v>
      </c>
      <c r="BM96">
        <v>0</v>
      </c>
      <c r="BN96">
        <v>0</v>
      </c>
      <c r="BO96">
        <v>14.66</v>
      </c>
      <c r="BP96">
        <v>3.98</v>
      </c>
      <c r="BQ96">
        <v>4.42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80.56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215.0882</v>
      </c>
      <c r="L97">
        <v>653.15250000000003</v>
      </c>
      <c r="M97">
        <v>45</v>
      </c>
      <c r="N97">
        <v>118.125</v>
      </c>
      <c r="O97">
        <v>123.66562500000001</v>
      </c>
      <c r="P97">
        <v>122.25</v>
      </c>
      <c r="Q97">
        <v>21.817699999999999</v>
      </c>
      <c r="R97">
        <v>42.390099999999997</v>
      </c>
      <c r="S97">
        <v>26.3901</v>
      </c>
      <c r="T97">
        <v>0</v>
      </c>
      <c r="U97">
        <v>346.5</v>
      </c>
      <c r="V97">
        <v>20.73</v>
      </c>
      <c r="W97">
        <v>34.799309999999998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26.622</v>
      </c>
      <c r="AG97">
        <v>39.088799999999999</v>
      </c>
      <c r="AH97">
        <v>152.94049999999999</v>
      </c>
      <c r="AI97">
        <v>19.094999999999999</v>
      </c>
      <c r="AJ97">
        <v>0</v>
      </c>
      <c r="AK97">
        <v>50.5062</v>
      </c>
      <c r="AL97">
        <v>79.364599999999996</v>
      </c>
      <c r="AM97">
        <v>15.836040000000001</v>
      </c>
      <c r="AN97">
        <v>0.89910999999999996</v>
      </c>
      <c r="AO97">
        <v>20.873999999999999</v>
      </c>
      <c r="AP97">
        <v>9.4794</v>
      </c>
      <c r="AQ97">
        <v>62.244</v>
      </c>
      <c r="AR97">
        <v>26.495999999999999</v>
      </c>
      <c r="AS97">
        <v>29.5944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80.56</v>
      </c>
      <c r="BA97">
        <f t="shared" si="4"/>
        <v>2759.1943940000001</v>
      </c>
      <c r="BB97">
        <v>94</v>
      </c>
      <c r="BD97">
        <v>24.08</v>
      </c>
      <c r="BE97">
        <v>7.63</v>
      </c>
      <c r="BF97">
        <v>1.1200000000000001</v>
      </c>
      <c r="BG97">
        <v>4.07</v>
      </c>
      <c r="BH97">
        <v>5.81</v>
      </c>
      <c r="BI97">
        <v>4.78</v>
      </c>
      <c r="BJ97">
        <v>3.11</v>
      </c>
      <c r="BK97">
        <v>4.3499999999999996</v>
      </c>
      <c r="BL97">
        <v>1.01</v>
      </c>
      <c r="BM97">
        <v>0</v>
      </c>
      <c r="BN97">
        <v>0</v>
      </c>
      <c r="BO97">
        <v>14.66</v>
      </c>
      <c r="BP97">
        <v>3.98</v>
      </c>
      <c r="BQ97">
        <v>4.42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80.56</v>
      </c>
    </row>
    <row r="98" spans="1:78">
      <c r="A98" t="s">
        <v>140</v>
      </c>
      <c r="B98">
        <v>0</v>
      </c>
      <c r="C98">
        <v>0</v>
      </c>
      <c r="D98">
        <v>0.48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215.0882</v>
      </c>
      <c r="L98">
        <v>653.15250000000003</v>
      </c>
      <c r="M98">
        <v>45</v>
      </c>
      <c r="N98">
        <v>118.125</v>
      </c>
      <c r="O98">
        <v>123.66562500000001</v>
      </c>
      <c r="P98">
        <v>122.25</v>
      </c>
      <c r="Q98">
        <v>21.817699999999999</v>
      </c>
      <c r="R98">
        <v>42.390099999999997</v>
      </c>
      <c r="S98">
        <v>26.3901</v>
      </c>
      <c r="T98">
        <v>0</v>
      </c>
      <c r="U98">
        <v>346.5</v>
      </c>
      <c r="V98">
        <v>20.73</v>
      </c>
      <c r="W98">
        <v>34.799309999999998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26.622</v>
      </c>
      <c r="AG98">
        <v>39.088799999999999</v>
      </c>
      <c r="AH98">
        <v>152.94049999999999</v>
      </c>
      <c r="AI98">
        <v>19.094999999999999</v>
      </c>
      <c r="AJ98">
        <v>0</v>
      </c>
      <c r="AK98">
        <v>50.5062</v>
      </c>
      <c r="AL98">
        <v>79.364599999999996</v>
      </c>
      <c r="AM98">
        <v>15.836040000000001</v>
      </c>
      <c r="AN98">
        <v>0.89910999999999996</v>
      </c>
      <c r="AO98">
        <v>20.873999999999999</v>
      </c>
      <c r="AP98">
        <v>9.4794</v>
      </c>
      <c r="AQ98">
        <v>62.244</v>
      </c>
      <c r="AR98">
        <v>26.495999999999999</v>
      </c>
      <c r="AS98">
        <v>29.5944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80.56</v>
      </c>
      <c r="BA98">
        <f t="shared" si="4"/>
        <v>2759.6743940000001</v>
      </c>
      <c r="BB98">
        <v>95</v>
      </c>
      <c r="BD98">
        <v>24.08</v>
      </c>
      <c r="BE98">
        <v>7.63</v>
      </c>
      <c r="BF98">
        <v>1.1200000000000001</v>
      </c>
      <c r="BG98">
        <v>4.07</v>
      </c>
      <c r="BH98">
        <v>5.81</v>
      </c>
      <c r="BI98">
        <v>4.78</v>
      </c>
      <c r="BJ98">
        <v>3.11</v>
      </c>
      <c r="BK98">
        <v>4.3499999999999996</v>
      </c>
      <c r="BL98">
        <v>1.01</v>
      </c>
      <c r="BM98">
        <v>0</v>
      </c>
      <c r="BN98">
        <v>0</v>
      </c>
      <c r="BO98">
        <v>14.66</v>
      </c>
      <c r="BP98">
        <v>3.98</v>
      </c>
      <c r="BQ98">
        <v>4.42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80.56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3.6643499999999996E-2</v>
      </c>
      <c r="D99">
        <f t="shared" si="6"/>
        <v>1.1999999999999999E-4</v>
      </c>
      <c r="E99">
        <f t="shared" si="6"/>
        <v>0</v>
      </c>
      <c r="F99">
        <f t="shared" si="6"/>
        <v>1.5249999999999999E-3</v>
      </c>
      <c r="G99">
        <f t="shared" si="6"/>
        <v>1.21E-2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4.8633733499999954</v>
      </c>
      <c r="L99">
        <f t="shared" si="6"/>
        <v>13.027513999999984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2.9201250000000001</v>
      </c>
      <c r="Q99">
        <f t="shared" si="6"/>
        <v>0.48192146125000063</v>
      </c>
      <c r="R99">
        <f t="shared" si="6"/>
        <v>0.93565545000000094</v>
      </c>
      <c r="S99">
        <f t="shared" si="6"/>
        <v>0.58350668400000083</v>
      </c>
      <c r="T99">
        <f t="shared" si="6"/>
        <v>0</v>
      </c>
      <c r="U99">
        <f t="shared" si="6"/>
        <v>7.279042500000001</v>
      </c>
      <c r="V99">
        <f t="shared" si="6"/>
        <v>0.43657380000000023</v>
      </c>
      <c r="W99">
        <f t="shared" si="6"/>
        <v>0.80530379749999959</v>
      </c>
      <c r="X99">
        <f t="shared" si="6"/>
        <v>3.4100665000000019</v>
      </c>
      <c r="Y99">
        <f t="shared" si="6"/>
        <v>0</v>
      </c>
      <c r="Z99">
        <f t="shared" si="6"/>
        <v>0.38339730000000022</v>
      </c>
      <c r="AA99">
        <f t="shared" si="6"/>
        <v>1.0179149999999986</v>
      </c>
      <c r="AB99">
        <f t="shared" si="6"/>
        <v>0.95248181999999881</v>
      </c>
      <c r="AC99">
        <f t="shared" si="6"/>
        <v>0.70200376799999975</v>
      </c>
      <c r="AD99">
        <f t="shared" si="6"/>
        <v>0.88414529999999858</v>
      </c>
      <c r="AE99">
        <f t="shared" si="6"/>
        <v>1.1944370760000009</v>
      </c>
      <c r="AF99">
        <f t="shared" si="6"/>
        <v>0.44665800000000067</v>
      </c>
      <c r="AG99">
        <f t="shared" si="6"/>
        <v>0.93813119999999994</v>
      </c>
      <c r="AH99">
        <f t="shared" si="6"/>
        <v>3.6758278500000041</v>
      </c>
      <c r="AI99">
        <f t="shared" si="6"/>
        <v>0.50092549999999969</v>
      </c>
      <c r="AJ99">
        <f t="shared" si="6"/>
        <v>0</v>
      </c>
      <c r="AK99">
        <f t="shared" si="6"/>
        <v>1.2121487999999976</v>
      </c>
      <c r="AL99">
        <f t="shared" si="6"/>
        <v>1.9176485999999973</v>
      </c>
      <c r="AM99">
        <f t="shared" si="6"/>
        <v>0.38006495999999956</v>
      </c>
      <c r="AN99">
        <f t="shared" si="6"/>
        <v>2.1291689999999981E-2</v>
      </c>
      <c r="AO99">
        <f t="shared" si="6"/>
        <v>0.54478199999999966</v>
      </c>
      <c r="AP99">
        <f t="shared" si="6"/>
        <v>0.25837770000000032</v>
      </c>
      <c r="AQ99">
        <f t="shared" si="6"/>
        <v>0.84546000000000121</v>
      </c>
      <c r="AR99">
        <f t="shared" si="6"/>
        <v>0.66322800000000082</v>
      </c>
      <c r="AS99">
        <f t="shared" si="6"/>
        <v>0.7106691599999998</v>
      </c>
      <c r="AT99">
        <f t="shared" si="6"/>
        <v>0.26935894950000017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1.938405000000001</v>
      </c>
      <c r="BA99">
        <f t="shared" si="4"/>
        <v>61.133803716249972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2.7592500000000034E-2</v>
      </c>
      <c r="BG99">
        <f t="shared" si="7"/>
        <v>9.6799999999999817E-2</v>
      </c>
      <c r="BH99">
        <f t="shared" si="7"/>
        <v>0.13875999999999988</v>
      </c>
      <c r="BI99">
        <f t="shared" si="7"/>
        <v>0.11399999999999981</v>
      </c>
      <c r="BJ99">
        <f t="shared" si="7"/>
        <v>7.5440000000000118E-2</v>
      </c>
      <c r="BK99">
        <f t="shared" si="7"/>
        <v>0.10400750000000004</v>
      </c>
      <c r="BL99">
        <f t="shared" si="7"/>
        <v>2.6559999999999993E-2</v>
      </c>
      <c r="BM99">
        <f t="shared" si="7"/>
        <v>0</v>
      </c>
      <c r="BN99">
        <f t="shared" si="7"/>
        <v>0</v>
      </c>
      <c r="BO99">
        <f t="shared" si="7"/>
        <v>0.34880499999999975</v>
      </c>
      <c r="BP99">
        <f t="shared" si="7"/>
        <v>9.4599999999999948E-2</v>
      </c>
      <c r="BQ99">
        <f t="shared" si="7"/>
        <v>0.10504000000000009</v>
      </c>
      <c r="BR99">
        <f t="shared" si="7"/>
        <v>2.6319999999999996E-2</v>
      </c>
      <c r="BS99">
        <f t="shared" si="7"/>
        <v>1.1040000000000017E-2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1.938405000000001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367</v>
      </c>
      <c r="AU2" s="169"/>
      <c r="AV2" s="205" t="s">
        <v>374</v>
      </c>
      <c r="AW2" s="205" t="s">
        <v>375</v>
      </c>
      <c r="AX2" s="205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207.447721</v>
      </c>
      <c r="L3">
        <v>628.656971</v>
      </c>
      <c r="M3">
        <v>43.3125</v>
      </c>
      <c r="N3">
        <v>113.695312</v>
      </c>
      <c r="O3">
        <v>119.028164</v>
      </c>
      <c r="P3">
        <v>117.66562500000001</v>
      </c>
      <c r="Q3">
        <v>21.001750000000001</v>
      </c>
      <c r="R3">
        <v>40.800471000000002</v>
      </c>
      <c r="S3">
        <v>25.400471</v>
      </c>
      <c r="T3">
        <v>0</v>
      </c>
      <c r="U3">
        <v>268.71075000000002</v>
      </c>
      <c r="V3">
        <v>6.1215000000000002</v>
      </c>
      <c r="W3">
        <v>10.276228</v>
      </c>
      <c r="X3">
        <v>43.561883999999999</v>
      </c>
      <c r="Y3">
        <v>0</v>
      </c>
      <c r="Z3">
        <v>18.924098000000001</v>
      </c>
      <c r="AA3">
        <v>41.060250000000003</v>
      </c>
      <c r="AB3">
        <v>38.028489999999998</v>
      </c>
      <c r="AC3">
        <v>27.972953</v>
      </c>
      <c r="AD3">
        <v>35.219510999999997</v>
      </c>
      <c r="AE3">
        <v>47.582684999999998</v>
      </c>
      <c r="AF3">
        <v>25.623674999999999</v>
      </c>
      <c r="AG3">
        <v>37.622970000000002</v>
      </c>
      <c r="AH3">
        <v>147.205231</v>
      </c>
      <c r="AI3">
        <v>14.703150000000001</v>
      </c>
      <c r="AJ3">
        <v>0</v>
      </c>
      <c r="AK3">
        <v>48.612217999999999</v>
      </c>
      <c r="AL3">
        <v>76.388428000000005</v>
      </c>
      <c r="AM3">
        <v>15.242188000000001</v>
      </c>
      <c r="AN3">
        <v>0.86539299999999997</v>
      </c>
      <c r="AO3">
        <v>20.940149999999999</v>
      </c>
      <c r="AP3">
        <v>12.452921</v>
      </c>
      <c r="AQ3">
        <v>59.909849999999999</v>
      </c>
      <c r="AR3">
        <v>25.502400000000002</v>
      </c>
      <c r="AS3">
        <v>31.203596000000001</v>
      </c>
      <c r="AT3">
        <v>10.825815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77.47</v>
      </c>
      <c r="BA3">
        <f>SUM(B3:AZ3)</f>
        <v>2459.0353189999996</v>
      </c>
      <c r="BD3">
        <v>23.18</v>
      </c>
      <c r="BE3">
        <v>7.34</v>
      </c>
      <c r="BF3">
        <v>1.08</v>
      </c>
      <c r="BG3">
        <v>3.92</v>
      </c>
      <c r="BH3">
        <v>5.59</v>
      </c>
      <c r="BI3">
        <v>4.5999999999999996</v>
      </c>
      <c r="BJ3">
        <v>2.99</v>
      </c>
      <c r="BK3">
        <v>4.04</v>
      </c>
      <c r="BL3">
        <v>1.06</v>
      </c>
      <c r="BM3">
        <v>0</v>
      </c>
      <c r="BN3">
        <v>0</v>
      </c>
      <c r="BO3">
        <v>14.11</v>
      </c>
      <c r="BP3">
        <v>3.83</v>
      </c>
      <c r="BQ3">
        <v>4.25</v>
      </c>
      <c r="BR3">
        <v>1.04</v>
      </c>
      <c r="BS3">
        <v>0.44</v>
      </c>
      <c r="BT3">
        <v>0</v>
      </c>
      <c r="BU3">
        <v>0</v>
      </c>
      <c r="BV3">
        <v>0</v>
      </c>
      <c r="BW3">
        <f>SUM(BD3:BV3)</f>
        <v>77.47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207.447721</v>
      </c>
      <c r="L4">
        <v>628.656971</v>
      </c>
      <c r="M4">
        <v>43.3125</v>
      </c>
      <c r="N4">
        <v>113.695312</v>
      </c>
      <c r="O4">
        <v>119.028164</v>
      </c>
      <c r="P4">
        <v>117.66562500000001</v>
      </c>
      <c r="Q4">
        <v>21.001750000000001</v>
      </c>
      <c r="R4">
        <v>40.800471000000002</v>
      </c>
      <c r="S4">
        <v>25.400471</v>
      </c>
      <c r="T4">
        <v>0</v>
      </c>
      <c r="U4">
        <v>268.71075000000002</v>
      </c>
      <c r="V4">
        <v>6.1215000000000002</v>
      </c>
      <c r="W4">
        <v>10.276228</v>
      </c>
      <c r="X4">
        <v>43.561883999999999</v>
      </c>
      <c r="Y4">
        <v>0</v>
      </c>
      <c r="Z4">
        <v>18.924098000000001</v>
      </c>
      <c r="AA4">
        <v>41.060250000000003</v>
      </c>
      <c r="AB4">
        <v>38.028489999999998</v>
      </c>
      <c r="AC4">
        <v>27.972953</v>
      </c>
      <c r="AD4">
        <v>35.219510999999997</v>
      </c>
      <c r="AE4">
        <v>47.582684999999998</v>
      </c>
      <c r="AF4">
        <v>25.623674999999999</v>
      </c>
      <c r="AG4">
        <v>37.622970000000002</v>
      </c>
      <c r="AH4">
        <v>147.205231</v>
      </c>
      <c r="AI4">
        <v>14.703150000000001</v>
      </c>
      <c r="AJ4">
        <v>0</v>
      </c>
      <c r="AK4">
        <v>48.612217999999999</v>
      </c>
      <c r="AL4">
        <v>76.388428000000005</v>
      </c>
      <c r="AM4">
        <v>15.242188000000001</v>
      </c>
      <c r="AN4">
        <v>0.86539299999999997</v>
      </c>
      <c r="AO4">
        <v>20.940149999999999</v>
      </c>
      <c r="AP4">
        <v>12.452921</v>
      </c>
      <c r="AQ4">
        <v>59.909849999999999</v>
      </c>
      <c r="AR4">
        <v>4.2504</v>
      </c>
      <c r="AS4">
        <v>31.203596000000001</v>
      </c>
      <c r="AT4">
        <v>10.825815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77.47</v>
      </c>
      <c r="BA4">
        <f t="shared" ref="BA4:BA67" si="1">SUM(B4:AZ4)</f>
        <v>2437.7833189999997</v>
      </c>
      <c r="BD4">
        <v>23.18</v>
      </c>
      <c r="BE4">
        <v>7.34</v>
      </c>
      <c r="BF4">
        <v>1.08</v>
      </c>
      <c r="BG4">
        <v>3.92</v>
      </c>
      <c r="BH4">
        <v>5.59</v>
      </c>
      <c r="BI4">
        <v>4.5999999999999996</v>
      </c>
      <c r="BJ4">
        <v>2.99</v>
      </c>
      <c r="BK4">
        <v>4.04</v>
      </c>
      <c r="BL4">
        <v>1.06</v>
      </c>
      <c r="BM4">
        <v>0</v>
      </c>
      <c r="BN4">
        <v>0</v>
      </c>
      <c r="BO4">
        <v>14.11</v>
      </c>
      <c r="BP4">
        <v>3.83</v>
      </c>
      <c r="BQ4">
        <v>4.25</v>
      </c>
      <c r="BR4">
        <v>1.04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77.47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207.447721</v>
      </c>
      <c r="L5">
        <v>628.656971</v>
      </c>
      <c r="M5">
        <v>43.3125</v>
      </c>
      <c r="N5">
        <v>113.695312</v>
      </c>
      <c r="O5">
        <v>119.028164</v>
      </c>
      <c r="P5">
        <v>116.94374999999999</v>
      </c>
      <c r="Q5">
        <v>21.001750000000001</v>
      </c>
      <c r="R5">
        <v>40.800471000000002</v>
      </c>
      <c r="S5">
        <v>25.400471</v>
      </c>
      <c r="T5">
        <v>0</v>
      </c>
      <c r="U5">
        <v>268.71075000000002</v>
      </c>
      <c r="V5">
        <v>6.1215000000000002</v>
      </c>
      <c r="W5">
        <v>10.276228</v>
      </c>
      <c r="X5">
        <v>43.561883999999999</v>
      </c>
      <c r="Y5">
        <v>0</v>
      </c>
      <c r="Z5">
        <v>18.924098000000001</v>
      </c>
      <c r="AA5">
        <v>41.060250000000003</v>
      </c>
      <c r="AB5">
        <v>38.028489999999998</v>
      </c>
      <c r="AC5">
        <v>27.972953</v>
      </c>
      <c r="AD5">
        <v>35.219510999999997</v>
      </c>
      <c r="AE5">
        <v>47.582684999999998</v>
      </c>
      <c r="AF5">
        <v>25.623674999999999</v>
      </c>
      <c r="AG5">
        <v>37.622970000000002</v>
      </c>
      <c r="AH5">
        <v>147.205231</v>
      </c>
      <c r="AI5">
        <v>14.703150000000001</v>
      </c>
      <c r="AJ5">
        <v>0</v>
      </c>
      <c r="AK5">
        <v>48.612217999999999</v>
      </c>
      <c r="AL5">
        <v>76.388428000000005</v>
      </c>
      <c r="AM5">
        <v>15.242188000000001</v>
      </c>
      <c r="AN5">
        <v>0.86539299999999997</v>
      </c>
      <c r="AO5">
        <v>20.940149999999999</v>
      </c>
      <c r="AP5">
        <v>12.452921</v>
      </c>
      <c r="AQ5">
        <v>59.909849999999999</v>
      </c>
      <c r="AR5">
        <v>4.2504</v>
      </c>
      <c r="AS5">
        <v>29.131988</v>
      </c>
      <c r="AT5">
        <v>10.825815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77.47</v>
      </c>
      <c r="BA5">
        <f t="shared" si="1"/>
        <v>2434.9898359999997</v>
      </c>
      <c r="BD5">
        <v>23.18</v>
      </c>
      <c r="BE5">
        <v>7.34</v>
      </c>
      <c r="BF5">
        <v>1.08</v>
      </c>
      <c r="BG5">
        <v>3.92</v>
      </c>
      <c r="BH5">
        <v>5.59</v>
      </c>
      <c r="BI5">
        <v>4.5999999999999996</v>
      </c>
      <c r="BJ5">
        <v>2.99</v>
      </c>
      <c r="BK5">
        <v>4.04</v>
      </c>
      <c r="BL5">
        <v>1.06</v>
      </c>
      <c r="BM5">
        <v>0</v>
      </c>
      <c r="BN5">
        <v>0</v>
      </c>
      <c r="BO5">
        <v>14.11</v>
      </c>
      <c r="BP5">
        <v>3.83</v>
      </c>
      <c r="BQ5">
        <v>4.25</v>
      </c>
      <c r="BR5">
        <v>1.04</v>
      </c>
      <c r="BS5">
        <v>0.44</v>
      </c>
      <c r="BT5">
        <v>0</v>
      </c>
      <c r="BU5">
        <v>0</v>
      </c>
      <c r="BV5">
        <v>0</v>
      </c>
      <c r="BW5">
        <f t="shared" si="2"/>
        <v>77.47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207.447721</v>
      </c>
      <c r="L6">
        <v>628.656971</v>
      </c>
      <c r="M6">
        <v>43.3125</v>
      </c>
      <c r="N6">
        <v>113.695312</v>
      </c>
      <c r="O6">
        <v>119.028164</v>
      </c>
      <c r="P6">
        <v>116.94374999999999</v>
      </c>
      <c r="Q6">
        <v>21.001750000000001</v>
      </c>
      <c r="R6">
        <v>40.800471000000002</v>
      </c>
      <c r="S6">
        <v>25.400471</v>
      </c>
      <c r="T6">
        <v>0</v>
      </c>
      <c r="U6">
        <v>268.71075000000002</v>
      </c>
      <c r="V6">
        <v>6.1215000000000002</v>
      </c>
      <c r="W6">
        <v>10.276228</v>
      </c>
      <c r="X6">
        <v>43.561883999999999</v>
      </c>
      <c r="Y6">
        <v>0</v>
      </c>
      <c r="Z6">
        <v>18.924098000000001</v>
      </c>
      <c r="AA6">
        <v>41.060250000000003</v>
      </c>
      <c r="AB6">
        <v>38.028489999999998</v>
      </c>
      <c r="AC6">
        <v>27.972953</v>
      </c>
      <c r="AD6">
        <v>35.219510999999997</v>
      </c>
      <c r="AE6">
        <v>47.582684999999998</v>
      </c>
      <c r="AF6">
        <v>25.623674999999999</v>
      </c>
      <c r="AG6">
        <v>37.622970000000002</v>
      </c>
      <c r="AH6">
        <v>147.205231</v>
      </c>
      <c r="AI6">
        <v>14.703150000000001</v>
      </c>
      <c r="AJ6">
        <v>0</v>
      </c>
      <c r="AK6">
        <v>48.612217999999999</v>
      </c>
      <c r="AL6">
        <v>76.388428000000005</v>
      </c>
      <c r="AM6">
        <v>15.242188000000001</v>
      </c>
      <c r="AN6">
        <v>0.86539299999999997</v>
      </c>
      <c r="AO6">
        <v>20.940149999999999</v>
      </c>
      <c r="AP6">
        <v>12.452921</v>
      </c>
      <c r="AQ6">
        <v>59.909849999999999</v>
      </c>
      <c r="AR6">
        <v>4.2504</v>
      </c>
      <c r="AS6">
        <v>29.131988</v>
      </c>
      <c r="AT6">
        <v>10.825815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77.47</v>
      </c>
      <c r="BA6">
        <f t="shared" si="1"/>
        <v>2434.9898359999997</v>
      </c>
      <c r="BD6">
        <v>23.18</v>
      </c>
      <c r="BE6">
        <v>7.34</v>
      </c>
      <c r="BF6">
        <v>1.08</v>
      </c>
      <c r="BG6">
        <v>3.92</v>
      </c>
      <c r="BH6">
        <v>5.59</v>
      </c>
      <c r="BI6">
        <v>4.5999999999999996</v>
      </c>
      <c r="BJ6">
        <v>2.99</v>
      </c>
      <c r="BK6">
        <v>4.04</v>
      </c>
      <c r="BL6">
        <v>1.06</v>
      </c>
      <c r="BM6">
        <v>0</v>
      </c>
      <c r="BN6">
        <v>0</v>
      </c>
      <c r="BO6">
        <v>14.11</v>
      </c>
      <c r="BP6">
        <v>3.83</v>
      </c>
      <c r="BQ6">
        <v>4.25</v>
      </c>
      <c r="BR6">
        <v>1.04</v>
      </c>
      <c r="BS6">
        <v>0.44</v>
      </c>
      <c r="BT6">
        <v>0</v>
      </c>
      <c r="BU6">
        <v>0</v>
      </c>
      <c r="BV6">
        <v>0</v>
      </c>
      <c r="BW6">
        <f t="shared" si="2"/>
        <v>77.47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207.447721</v>
      </c>
      <c r="L7">
        <v>570.01377100000002</v>
      </c>
      <c r="M7">
        <v>43.3125</v>
      </c>
      <c r="N7">
        <v>113.695312</v>
      </c>
      <c r="O7">
        <v>119.028164</v>
      </c>
      <c r="P7">
        <v>116.94374999999999</v>
      </c>
      <c r="Q7">
        <v>21.001750000000001</v>
      </c>
      <c r="R7">
        <v>40.800471000000002</v>
      </c>
      <c r="S7">
        <v>25.400471</v>
      </c>
      <c r="T7">
        <v>0</v>
      </c>
      <c r="U7">
        <v>268.71075000000002</v>
      </c>
      <c r="V7">
        <v>19.606124999999999</v>
      </c>
      <c r="W7">
        <v>33.494335999999997</v>
      </c>
      <c r="X7">
        <v>140.776116</v>
      </c>
      <c r="Y7">
        <v>0</v>
      </c>
      <c r="Z7">
        <v>18.924098000000001</v>
      </c>
      <c r="AA7">
        <v>41.060250000000003</v>
      </c>
      <c r="AB7">
        <v>38.028489999999998</v>
      </c>
      <c r="AC7">
        <v>27.972953</v>
      </c>
      <c r="AD7">
        <v>35.219510999999997</v>
      </c>
      <c r="AE7">
        <v>47.582684999999998</v>
      </c>
      <c r="AF7">
        <v>25.623674999999999</v>
      </c>
      <c r="AG7">
        <v>37.622970000000002</v>
      </c>
      <c r="AH7">
        <v>147.205231</v>
      </c>
      <c r="AI7">
        <v>14.703150000000001</v>
      </c>
      <c r="AJ7">
        <v>0</v>
      </c>
      <c r="AK7">
        <v>48.612217999999999</v>
      </c>
      <c r="AL7">
        <v>76.388428000000005</v>
      </c>
      <c r="AM7">
        <v>15.242188000000001</v>
      </c>
      <c r="AN7">
        <v>0.86539299999999997</v>
      </c>
      <c r="AO7">
        <v>20.940149999999999</v>
      </c>
      <c r="AP7">
        <v>12.452921</v>
      </c>
      <c r="AQ7">
        <v>59.909849999999999</v>
      </c>
      <c r="AR7">
        <v>23.377199999999998</v>
      </c>
      <c r="AS7">
        <v>29.131988</v>
      </c>
      <c r="AT7">
        <v>10.825815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77.47</v>
      </c>
      <c r="BA7">
        <f t="shared" si="1"/>
        <v>2529.3904010000001</v>
      </c>
      <c r="BD7">
        <v>23.18</v>
      </c>
      <c r="BE7">
        <v>7.34</v>
      </c>
      <c r="BF7">
        <v>1.08</v>
      </c>
      <c r="BG7">
        <v>3.92</v>
      </c>
      <c r="BH7">
        <v>5.59</v>
      </c>
      <c r="BI7">
        <v>4.5999999999999996</v>
      </c>
      <c r="BJ7">
        <v>2.99</v>
      </c>
      <c r="BK7">
        <v>4.04</v>
      </c>
      <c r="BL7">
        <v>1.06</v>
      </c>
      <c r="BM7">
        <v>0</v>
      </c>
      <c r="BN7">
        <v>0</v>
      </c>
      <c r="BO7">
        <v>14.11</v>
      </c>
      <c r="BP7">
        <v>3.83</v>
      </c>
      <c r="BQ7">
        <v>4.25</v>
      </c>
      <c r="BR7">
        <v>1.04</v>
      </c>
      <c r="BS7">
        <v>0.44</v>
      </c>
      <c r="BT7">
        <v>0</v>
      </c>
      <c r="BU7">
        <v>0</v>
      </c>
      <c r="BV7">
        <v>0</v>
      </c>
      <c r="BW7">
        <f t="shared" si="2"/>
        <v>77.47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207.447721</v>
      </c>
      <c r="L8">
        <v>570.01377100000002</v>
      </c>
      <c r="M8">
        <v>43.3125</v>
      </c>
      <c r="N8">
        <v>113.695312</v>
      </c>
      <c r="O8">
        <v>119.028164</v>
      </c>
      <c r="P8">
        <v>116.94374999999999</v>
      </c>
      <c r="Q8">
        <v>21.001750000000001</v>
      </c>
      <c r="R8">
        <v>40.800471000000002</v>
      </c>
      <c r="S8">
        <v>25.400471</v>
      </c>
      <c r="T8">
        <v>0</v>
      </c>
      <c r="U8">
        <v>268.71075000000002</v>
      </c>
      <c r="V8">
        <v>19.606124999999999</v>
      </c>
      <c r="W8">
        <v>33.494335999999997</v>
      </c>
      <c r="X8">
        <v>140.776116</v>
      </c>
      <c r="Y8">
        <v>0</v>
      </c>
      <c r="Z8">
        <v>18.924098000000001</v>
      </c>
      <c r="AA8">
        <v>41.060250000000003</v>
      </c>
      <c r="AB8">
        <v>38.028489999999998</v>
      </c>
      <c r="AC8">
        <v>27.972953</v>
      </c>
      <c r="AD8">
        <v>35.219510999999997</v>
      </c>
      <c r="AE8">
        <v>47.582684999999998</v>
      </c>
      <c r="AF8">
        <v>25.623674999999999</v>
      </c>
      <c r="AG8">
        <v>37.622970000000002</v>
      </c>
      <c r="AH8">
        <v>147.205231</v>
      </c>
      <c r="AI8">
        <v>14.703150000000001</v>
      </c>
      <c r="AJ8">
        <v>0</v>
      </c>
      <c r="AK8">
        <v>48.612217999999999</v>
      </c>
      <c r="AL8">
        <v>76.388428000000005</v>
      </c>
      <c r="AM8">
        <v>15.242188000000001</v>
      </c>
      <c r="AN8">
        <v>0.86539299999999997</v>
      </c>
      <c r="AO8">
        <v>20.940149999999999</v>
      </c>
      <c r="AP8">
        <v>12.452921</v>
      </c>
      <c r="AQ8">
        <v>44.932388000000003</v>
      </c>
      <c r="AR8">
        <v>23.377199999999998</v>
      </c>
      <c r="AS8">
        <v>29.131988</v>
      </c>
      <c r="AT8">
        <v>8.9913600000000002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77.47</v>
      </c>
      <c r="BA8">
        <f t="shared" si="1"/>
        <v>2512.5784840000001</v>
      </c>
      <c r="BD8">
        <v>23.18</v>
      </c>
      <c r="BE8">
        <v>7.34</v>
      </c>
      <c r="BF8">
        <v>1.08</v>
      </c>
      <c r="BG8">
        <v>3.92</v>
      </c>
      <c r="BH8">
        <v>5.59</v>
      </c>
      <c r="BI8">
        <v>4.5999999999999996</v>
      </c>
      <c r="BJ8">
        <v>2.99</v>
      </c>
      <c r="BK8">
        <v>4.04</v>
      </c>
      <c r="BL8">
        <v>1.06</v>
      </c>
      <c r="BM8">
        <v>0</v>
      </c>
      <c r="BN8">
        <v>0</v>
      </c>
      <c r="BO8">
        <v>14.11</v>
      </c>
      <c r="BP8">
        <v>3.83</v>
      </c>
      <c r="BQ8">
        <v>4.25</v>
      </c>
      <c r="BR8">
        <v>1.04</v>
      </c>
      <c r="BS8">
        <v>0.44</v>
      </c>
      <c r="BT8">
        <v>0</v>
      </c>
      <c r="BU8">
        <v>0</v>
      </c>
      <c r="BV8">
        <v>0</v>
      </c>
      <c r="BW8">
        <f t="shared" si="2"/>
        <v>77.47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207.447721</v>
      </c>
      <c r="L9">
        <v>545.95127100000002</v>
      </c>
      <c r="M9">
        <v>43.3125</v>
      </c>
      <c r="N9">
        <v>113.695312</v>
      </c>
      <c r="O9">
        <v>119.028164</v>
      </c>
      <c r="P9">
        <v>116.94374999999999</v>
      </c>
      <c r="Q9">
        <v>21.001750000000001</v>
      </c>
      <c r="R9">
        <v>40.800471000000002</v>
      </c>
      <c r="S9">
        <v>25.400471</v>
      </c>
      <c r="T9">
        <v>0</v>
      </c>
      <c r="U9">
        <v>268.71075000000002</v>
      </c>
      <c r="V9">
        <v>19.606124999999999</v>
      </c>
      <c r="W9">
        <v>33.494335999999997</v>
      </c>
      <c r="X9">
        <v>140.776116</v>
      </c>
      <c r="Y9">
        <v>0</v>
      </c>
      <c r="Z9">
        <v>18.924098000000001</v>
      </c>
      <c r="AA9">
        <v>41.060250000000003</v>
      </c>
      <c r="AB9">
        <v>38.028489999999998</v>
      </c>
      <c r="AC9">
        <v>27.972953</v>
      </c>
      <c r="AD9">
        <v>35.219510999999997</v>
      </c>
      <c r="AE9">
        <v>47.582684999999998</v>
      </c>
      <c r="AF9">
        <v>17.082450000000001</v>
      </c>
      <c r="AG9">
        <v>37.622970000000002</v>
      </c>
      <c r="AH9">
        <v>147.205231</v>
      </c>
      <c r="AI9">
        <v>14.703150000000001</v>
      </c>
      <c r="AJ9">
        <v>0</v>
      </c>
      <c r="AK9">
        <v>48.612217999999999</v>
      </c>
      <c r="AL9">
        <v>76.388428000000005</v>
      </c>
      <c r="AM9">
        <v>15.242188000000001</v>
      </c>
      <c r="AN9">
        <v>0.86539299999999997</v>
      </c>
      <c r="AO9">
        <v>20.940149999999999</v>
      </c>
      <c r="AP9">
        <v>12.452921</v>
      </c>
      <c r="AQ9">
        <v>44.932388000000003</v>
      </c>
      <c r="AR9">
        <v>23.377199999999998</v>
      </c>
      <c r="AS9">
        <v>29.131988</v>
      </c>
      <c r="AT9">
        <v>10.825815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77.47</v>
      </c>
      <c r="BA9">
        <f t="shared" si="1"/>
        <v>2481.8092140000003</v>
      </c>
      <c r="BD9">
        <v>23.18</v>
      </c>
      <c r="BE9">
        <v>7.34</v>
      </c>
      <c r="BF9">
        <v>1.08</v>
      </c>
      <c r="BG9">
        <v>3.92</v>
      </c>
      <c r="BH9">
        <v>5.59</v>
      </c>
      <c r="BI9">
        <v>4.5999999999999996</v>
      </c>
      <c r="BJ9">
        <v>2.99</v>
      </c>
      <c r="BK9">
        <v>4.04</v>
      </c>
      <c r="BL9">
        <v>1.06</v>
      </c>
      <c r="BM9">
        <v>0</v>
      </c>
      <c r="BN9">
        <v>0</v>
      </c>
      <c r="BO9">
        <v>14.11</v>
      </c>
      <c r="BP9">
        <v>3.83</v>
      </c>
      <c r="BQ9">
        <v>4.25</v>
      </c>
      <c r="BR9">
        <v>1.04</v>
      </c>
      <c r="BS9">
        <v>0.44</v>
      </c>
      <c r="BT9">
        <v>0</v>
      </c>
      <c r="BU9">
        <v>0</v>
      </c>
      <c r="BV9">
        <v>0</v>
      </c>
      <c r="BW9">
        <f t="shared" si="2"/>
        <v>77.47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207.447721</v>
      </c>
      <c r="L10">
        <v>497.82627100000002</v>
      </c>
      <c r="M10">
        <v>43.3125</v>
      </c>
      <c r="N10">
        <v>113.695312</v>
      </c>
      <c r="O10">
        <v>119.028164</v>
      </c>
      <c r="P10">
        <v>116.94374999999999</v>
      </c>
      <c r="Q10">
        <v>21.001750000000001</v>
      </c>
      <c r="R10">
        <v>40.800471000000002</v>
      </c>
      <c r="S10">
        <v>25.400471</v>
      </c>
      <c r="T10">
        <v>0</v>
      </c>
      <c r="U10">
        <v>268.71075000000002</v>
      </c>
      <c r="V10">
        <v>19.606124999999999</v>
      </c>
      <c r="W10">
        <v>33.494335999999997</v>
      </c>
      <c r="X10">
        <v>140.776116</v>
      </c>
      <c r="Y10">
        <v>0</v>
      </c>
      <c r="Z10">
        <v>18.924098000000001</v>
      </c>
      <c r="AA10">
        <v>41.060250000000003</v>
      </c>
      <c r="AB10">
        <v>38.028489999999998</v>
      </c>
      <c r="AC10">
        <v>27.972953</v>
      </c>
      <c r="AD10">
        <v>35.219510999999997</v>
      </c>
      <c r="AE10">
        <v>47.582684999999998</v>
      </c>
      <c r="AF10">
        <v>17.082450000000001</v>
      </c>
      <c r="AG10">
        <v>37.622970000000002</v>
      </c>
      <c r="AH10">
        <v>147.205231</v>
      </c>
      <c r="AI10">
        <v>14.703150000000001</v>
      </c>
      <c r="AJ10">
        <v>0</v>
      </c>
      <c r="AK10">
        <v>48.612217999999999</v>
      </c>
      <c r="AL10">
        <v>76.388428000000005</v>
      </c>
      <c r="AM10">
        <v>15.242188000000001</v>
      </c>
      <c r="AN10">
        <v>0.86539299999999997</v>
      </c>
      <c r="AO10">
        <v>20.940149999999999</v>
      </c>
      <c r="AP10">
        <v>12.452921</v>
      </c>
      <c r="AQ10">
        <v>44.932388000000003</v>
      </c>
      <c r="AR10">
        <v>23.377199999999998</v>
      </c>
      <c r="AS10">
        <v>29.131988</v>
      </c>
      <c r="AT10">
        <v>10.825815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77.47</v>
      </c>
      <c r="BA10">
        <f t="shared" si="1"/>
        <v>2433.6842140000003</v>
      </c>
      <c r="BD10">
        <v>23.18</v>
      </c>
      <c r="BE10">
        <v>7.34</v>
      </c>
      <c r="BF10">
        <v>1.08</v>
      </c>
      <c r="BG10">
        <v>3.92</v>
      </c>
      <c r="BH10">
        <v>5.59</v>
      </c>
      <c r="BI10">
        <v>4.5999999999999996</v>
      </c>
      <c r="BJ10">
        <v>2.99</v>
      </c>
      <c r="BK10">
        <v>4.04</v>
      </c>
      <c r="BL10">
        <v>1.06</v>
      </c>
      <c r="BM10">
        <v>0</v>
      </c>
      <c r="BN10">
        <v>0</v>
      </c>
      <c r="BO10">
        <v>14.11</v>
      </c>
      <c r="BP10">
        <v>3.83</v>
      </c>
      <c r="BQ10">
        <v>4.25</v>
      </c>
      <c r="BR10">
        <v>1.04</v>
      </c>
      <c r="BS10">
        <v>0.44</v>
      </c>
      <c r="BT10">
        <v>0</v>
      </c>
      <c r="BU10">
        <v>0</v>
      </c>
      <c r="BV10">
        <v>0</v>
      </c>
      <c r="BW10">
        <f t="shared" si="2"/>
        <v>77.47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178.81844799999999</v>
      </c>
      <c r="L11">
        <v>398.44843500000002</v>
      </c>
      <c r="M11">
        <v>43.3125</v>
      </c>
      <c r="N11">
        <v>113.695312</v>
      </c>
      <c r="O11">
        <v>119.028164</v>
      </c>
      <c r="P11">
        <v>116.94374999999999</v>
      </c>
      <c r="Q11">
        <v>16.629785999999999</v>
      </c>
      <c r="R11">
        <v>33.324638</v>
      </c>
      <c r="S11">
        <v>20.874324999999999</v>
      </c>
      <c r="T11">
        <v>0</v>
      </c>
      <c r="U11">
        <v>268.71075000000002</v>
      </c>
      <c r="V11">
        <v>14.538178</v>
      </c>
      <c r="W11">
        <v>33.494335999999997</v>
      </c>
      <c r="X11">
        <v>140.776116</v>
      </c>
      <c r="Y11">
        <v>0</v>
      </c>
      <c r="Z11">
        <v>18.924098000000001</v>
      </c>
      <c r="AA11">
        <v>41.060250000000003</v>
      </c>
      <c r="AB11">
        <v>38.028489999999998</v>
      </c>
      <c r="AC11">
        <v>27.972953</v>
      </c>
      <c r="AD11">
        <v>35.219510999999997</v>
      </c>
      <c r="AE11">
        <v>47.582684999999998</v>
      </c>
      <c r="AF11">
        <v>17.082450000000001</v>
      </c>
      <c r="AG11">
        <v>37.622970000000002</v>
      </c>
      <c r="AH11">
        <v>147.205231</v>
      </c>
      <c r="AI11">
        <v>14.703150000000001</v>
      </c>
      <c r="AJ11">
        <v>0</v>
      </c>
      <c r="AK11">
        <v>48.612217999999999</v>
      </c>
      <c r="AL11">
        <v>76.388428000000005</v>
      </c>
      <c r="AM11">
        <v>15.242188000000001</v>
      </c>
      <c r="AN11">
        <v>0.86539299999999997</v>
      </c>
      <c r="AO11">
        <v>20.940149999999999</v>
      </c>
      <c r="AP11">
        <v>12.452921</v>
      </c>
      <c r="AQ11">
        <v>44.932388000000003</v>
      </c>
      <c r="AR11">
        <v>23.377199999999998</v>
      </c>
      <c r="AS11">
        <v>29.131988</v>
      </c>
      <c r="AT11">
        <v>10.825815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77.829999999999984</v>
      </c>
      <c r="BA11">
        <f t="shared" si="1"/>
        <v>2284.5952150000003</v>
      </c>
      <c r="BD11">
        <v>24.48</v>
      </c>
      <c r="BE11">
        <v>7.17</v>
      </c>
      <c r="BF11">
        <v>1.1599999999999999</v>
      </c>
      <c r="BG11">
        <v>3.81</v>
      </c>
      <c r="BH11">
        <v>5.42</v>
      </c>
      <c r="BI11">
        <v>4.51</v>
      </c>
      <c r="BJ11">
        <v>3.09</v>
      </c>
      <c r="BK11">
        <v>4.04</v>
      </c>
      <c r="BL11">
        <v>1.01</v>
      </c>
      <c r="BM11">
        <v>0</v>
      </c>
      <c r="BN11">
        <v>0</v>
      </c>
      <c r="BO11">
        <v>13.77</v>
      </c>
      <c r="BP11">
        <v>3.7</v>
      </c>
      <c r="BQ11">
        <v>4.13</v>
      </c>
      <c r="BR11">
        <v>1.1000000000000001</v>
      </c>
      <c r="BS11">
        <v>0.44</v>
      </c>
      <c r="BT11">
        <v>0</v>
      </c>
      <c r="BU11">
        <v>0</v>
      </c>
      <c r="BV11">
        <v>0</v>
      </c>
      <c r="BW11">
        <f t="shared" si="2"/>
        <v>77.829999999999984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178.81844799999999</v>
      </c>
      <c r="L12">
        <v>398.44843500000002</v>
      </c>
      <c r="M12">
        <v>43.3125</v>
      </c>
      <c r="N12">
        <v>113.695312</v>
      </c>
      <c r="O12">
        <v>119.028164</v>
      </c>
      <c r="P12">
        <v>116.94374999999999</v>
      </c>
      <c r="Q12">
        <v>16.629785999999999</v>
      </c>
      <c r="R12">
        <v>33.324638</v>
      </c>
      <c r="S12">
        <v>20.873737999999999</v>
      </c>
      <c r="T12">
        <v>0</v>
      </c>
      <c r="U12">
        <v>268.71075000000002</v>
      </c>
      <c r="V12">
        <v>14.538178</v>
      </c>
      <c r="W12">
        <v>33.494335999999997</v>
      </c>
      <c r="X12">
        <v>140.776116</v>
      </c>
      <c r="Y12">
        <v>0</v>
      </c>
      <c r="Z12">
        <v>18.924098000000001</v>
      </c>
      <c r="AA12">
        <v>41.060250000000003</v>
      </c>
      <c r="AB12">
        <v>38.028489999999998</v>
      </c>
      <c r="AC12">
        <v>27.972953</v>
      </c>
      <c r="AD12">
        <v>35.219510999999997</v>
      </c>
      <c r="AE12">
        <v>47.582684999999998</v>
      </c>
      <c r="AF12">
        <v>17.082450000000001</v>
      </c>
      <c r="AG12">
        <v>37.622970000000002</v>
      </c>
      <c r="AH12">
        <v>147.205231</v>
      </c>
      <c r="AI12">
        <v>14.703150000000001</v>
      </c>
      <c r="AJ12">
        <v>0</v>
      </c>
      <c r="AK12">
        <v>48.612217999999999</v>
      </c>
      <c r="AL12">
        <v>76.388428000000005</v>
      </c>
      <c r="AM12">
        <v>15.242188000000001</v>
      </c>
      <c r="AN12">
        <v>0.86539299999999997</v>
      </c>
      <c r="AO12">
        <v>20.940149999999999</v>
      </c>
      <c r="AP12">
        <v>12.452921</v>
      </c>
      <c r="AQ12">
        <v>42.749437999999998</v>
      </c>
      <c r="AR12">
        <v>23.377199999999998</v>
      </c>
      <c r="AS12">
        <v>29.131988</v>
      </c>
      <c r="AT12">
        <v>10.825815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77.829999999999984</v>
      </c>
      <c r="BA12">
        <f t="shared" si="1"/>
        <v>2282.4116779999999</v>
      </c>
      <c r="BD12">
        <v>24.48</v>
      </c>
      <c r="BE12">
        <v>7.17</v>
      </c>
      <c r="BF12">
        <v>1.1599999999999999</v>
      </c>
      <c r="BG12">
        <v>3.81</v>
      </c>
      <c r="BH12">
        <v>5.42</v>
      </c>
      <c r="BI12">
        <v>4.51</v>
      </c>
      <c r="BJ12">
        <v>3.09</v>
      </c>
      <c r="BK12">
        <v>4.04</v>
      </c>
      <c r="BL12">
        <v>1.01</v>
      </c>
      <c r="BM12">
        <v>0</v>
      </c>
      <c r="BN12">
        <v>0</v>
      </c>
      <c r="BO12">
        <v>13.77</v>
      </c>
      <c r="BP12">
        <v>3.7</v>
      </c>
      <c r="BQ12">
        <v>4.13</v>
      </c>
      <c r="BR12">
        <v>1.1000000000000001</v>
      </c>
      <c r="BS12">
        <v>0.44</v>
      </c>
      <c r="BT12">
        <v>0</v>
      </c>
      <c r="BU12">
        <v>0</v>
      </c>
      <c r="BV12">
        <v>0</v>
      </c>
      <c r="BW12">
        <f t="shared" si="2"/>
        <v>77.829999999999984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204.60565099999999</v>
      </c>
      <c r="L13">
        <v>397.48593499999998</v>
      </c>
      <c r="M13">
        <v>43.3125</v>
      </c>
      <c r="N13">
        <v>113.695312</v>
      </c>
      <c r="O13">
        <v>119.028164</v>
      </c>
      <c r="P13">
        <v>117.66562500000001</v>
      </c>
      <c r="Q13">
        <v>16.48339</v>
      </c>
      <c r="R13">
        <v>31.170369999999998</v>
      </c>
      <c r="S13">
        <v>19.532589999999999</v>
      </c>
      <c r="T13">
        <v>0</v>
      </c>
      <c r="U13">
        <v>268.71075000000002</v>
      </c>
      <c r="V13">
        <v>14.538178</v>
      </c>
      <c r="W13">
        <v>33.494335999999997</v>
      </c>
      <c r="X13">
        <v>140.776116</v>
      </c>
      <c r="Y13">
        <v>0</v>
      </c>
      <c r="Z13">
        <v>18.924098000000001</v>
      </c>
      <c r="AA13">
        <v>41.060250000000003</v>
      </c>
      <c r="AB13">
        <v>38.028489999999998</v>
      </c>
      <c r="AC13">
        <v>27.972953</v>
      </c>
      <c r="AD13">
        <v>35.219510999999997</v>
      </c>
      <c r="AE13">
        <v>47.582684999999998</v>
      </c>
      <c r="AF13">
        <v>17.082450000000001</v>
      </c>
      <c r="AG13">
        <v>37.622970000000002</v>
      </c>
      <c r="AH13">
        <v>147.205231</v>
      </c>
      <c r="AI13">
        <v>14.703150000000001</v>
      </c>
      <c r="AJ13">
        <v>0</v>
      </c>
      <c r="AK13">
        <v>48.612217999999999</v>
      </c>
      <c r="AL13">
        <v>76.388428000000005</v>
      </c>
      <c r="AM13">
        <v>15.242188000000001</v>
      </c>
      <c r="AN13">
        <v>0.86539299999999997</v>
      </c>
      <c r="AO13">
        <v>20.940149999999999</v>
      </c>
      <c r="AP13">
        <v>12.452921</v>
      </c>
      <c r="AQ13">
        <v>42.749437999999998</v>
      </c>
      <c r="AR13">
        <v>50.473500000000001</v>
      </c>
      <c r="AS13">
        <v>29.131988</v>
      </c>
      <c r="AT13">
        <v>10.825815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77.829999999999984</v>
      </c>
      <c r="BA13">
        <f t="shared" si="1"/>
        <v>2331.4127440000002</v>
      </c>
      <c r="BD13">
        <v>24.48</v>
      </c>
      <c r="BE13">
        <v>7.17</v>
      </c>
      <c r="BF13">
        <v>1.1599999999999999</v>
      </c>
      <c r="BG13">
        <v>3.81</v>
      </c>
      <c r="BH13">
        <v>5.42</v>
      </c>
      <c r="BI13">
        <v>4.51</v>
      </c>
      <c r="BJ13">
        <v>3.09</v>
      </c>
      <c r="BK13">
        <v>4.04</v>
      </c>
      <c r="BL13">
        <v>1.01</v>
      </c>
      <c r="BM13">
        <v>0</v>
      </c>
      <c r="BN13">
        <v>0</v>
      </c>
      <c r="BO13">
        <v>13.77</v>
      </c>
      <c r="BP13">
        <v>3.7</v>
      </c>
      <c r="BQ13">
        <v>4.13</v>
      </c>
      <c r="BR13">
        <v>1.1000000000000001</v>
      </c>
      <c r="BS13">
        <v>0.44</v>
      </c>
      <c r="BT13">
        <v>0</v>
      </c>
      <c r="BU13">
        <v>0</v>
      </c>
      <c r="BV13">
        <v>0</v>
      </c>
      <c r="BW13">
        <f t="shared" si="2"/>
        <v>77.829999999999984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204.60565099999999</v>
      </c>
      <c r="L14">
        <v>397.48593499999998</v>
      </c>
      <c r="M14">
        <v>43.3125</v>
      </c>
      <c r="N14">
        <v>113.695312</v>
      </c>
      <c r="O14">
        <v>119.028164</v>
      </c>
      <c r="P14">
        <v>117.66562500000001</v>
      </c>
      <c r="Q14">
        <v>16.48339</v>
      </c>
      <c r="R14">
        <v>31.170369999999998</v>
      </c>
      <c r="S14">
        <v>19.532589999999999</v>
      </c>
      <c r="T14">
        <v>0</v>
      </c>
      <c r="U14">
        <v>268.71075000000002</v>
      </c>
      <c r="V14">
        <v>14.538178</v>
      </c>
      <c r="W14">
        <v>33.494335999999997</v>
      </c>
      <c r="X14">
        <v>140.776116</v>
      </c>
      <c r="Y14">
        <v>0</v>
      </c>
      <c r="Z14">
        <v>18.924098000000001</v>
      </c>
      <c r="AA14">
        <v>41.060250000000003</v>
      </c>
      <c r="AB14">
        <v>38.028489999999998</v>
      </c>
      <c r="AC14">
        <v>27.972953</v>
      </c>
      <c r="AD14">
        <v>35.219510999999997</v>
      </c>
      <c r="AE14">
        <v>47.582684999999998</v>
      </c>
      <c r="AF14">
        <v>17.082450000000001</v>
      </c>
      <c r="AG14">
        <v>37.622970000000002</v>
      </c>
      <c r="AH14">
        <v>147.205231</v>
      </c>
      <c r="AI14">
        <v>14.703150000000001</v>
      </c>
      <c r="AJ14">
        <v>0</v>
      </c>
      <c r="AK14">
        <v>48.612217999999999</v>
      </c>
      <c r="AL14">
        <v>76.388428000000005</v>
      </c>
      <c r="AM14">
        <v>15.242188000000001</v>
      </c>
      <c r="AN14">
        <v>0.86539299999999997</v>
      </c>
      <c r="AO14">
        <v>20.940149999999999</v>
      </c>
      <c r="AP14">
        <v>12.452921</v>
      </c>
      <c r="AQ14">
        <v>42.749437999999998</v>
      </c>
      <c r="AR14">
        <v>50.473500000000001</v>
      </c>
      <c r="AS14">
        <v>29.131988</v>
      </c>
      <c r="AT14">
        <v>10.825815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77.829999999999984</v>
      </c>
      <c r="BA14">
        <f t="shared" si="1"/>
        <v>2331.4127440000002</v>
      </c>
      <c r="BD14">
        <v>24.48</v>
      </c>
      <c r="BE14">
        <v>7.17</v>
      </c>
      <c r="BF14">
        <v>1.1599999999999999</v>
      </c>
      <c r="BG14">
        <v>3.81</v>
      </c>
      <c r="BH14">
        <v>5.42</v>
      </c>
      <c r="BI14">
        <v>4.51</v>
      </c>
      <c r="BJ14">
        <v>3.09</v>
      </c>
      <c r="BK14">
        <v>4.04</v>
      </c>
      <c r="BL14">
        <v>1.01</v>
      </c>
      <c r="BM14">
        <v>0</v>
      </c>
      <c r="BN14">
        <v>0</v>
      </c>
      <c r="BO14">
        <v>13.77</v>
      </c>
      <c r="BP14">
        <v>3.7</v>
      </c>
      <c r="BQ14">
        <v>4.13</v>
      </c>
      <c r="BR14">
        <v>1.1000000000000001</v>
      </c>
      <c r="BS14">
        <v>0.44</v>
      </c>
      <c r="BT14">
        <v>0</v>
      </c>
      <c r="BU14">
        <v>0</v>
      </c>
      <c r="BV14">
        <v>0</v>
      </c>
      <c r="BW14">
        <f t="shared" si="2"/>
        <v>77.829999999999984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177.85594800000001</v>
      </c>
      <c r="L15">
        <v>397.48593499999998</v>
      </c>
      <c r="M15">
        <v>43.3125</v>
      </c>
      <c r="N15">
        <v>113.695312</v>
      </c>
      <c r="O15">
        <v>119.028164</v>
      </c>
      <c r="P15">
        <v>117.66562500000001</v>
      </c>
      <c r="Q15">
        <v>16.48339</v>
      </c>
      <c r="R15">
        <v>31.170369999999998</v>
      </c>
      <c r="S15">
        <v>19.532589999999999</v>
      </c>
      <c r="T15">
        <v>0</v>
      </c>
      <c r="U15">
        <v>268.71075000000002</v>
      </c>
      <c r="V15">
        <v>8.7631779999999999</v>
      </c>
      <c r="W15">
        <v>33.494335999999997</v>
      </c>
      <c r="X15">
        <v>140.776116</v>
      </c>
      <c r="Y15">
        <v>0</v>
      </c>
      <c r="Z15">
        <v>18.924098000000001</v>
      </c>
      <c r="AA15">
        <v>41.060250000000003</v>
      </c>
      <c r="AB15">
        <v>38.028489999999998</v>
      </c>
      <c r="AC15">
        <v>27.972953</v>
      </c>
      <c r="AD15">
        <v>35.219510999999997</v>
      </c>
      <c r="AE15">
        <v>47.582684999999998</v>
      </c>
      <c r="AF15">
        <v>17.082450000000001</v>
      </c>
      <c r="AG15">
        <v>37.622970000000002</v>
      </c>
      <c r="AH15">
        <v>147.205231</v>
      </c>
      <c r="AI15">
        <v>14.703150000000001</v>
      </c>
      <c r="AJ15">
        <v>0</v>
      </c>
      <c r="AK15">
        <v>48.612217999999999</v>
      </c>
      <c r="AL15">
        <v>76.388428000000005</v>
      </c>
      <c r="AM15">
        <v>15.242188000000001</v>
      </c>
      <c r="AN15">
        <v>0.86539299999999997</v>
      </c>
      <c r="AO15">
        <v>20.940149999999999</v>
      </c>
      <c r="AP15">
        <v>11.096662</v>
      </c>
      <c r="AQ15">
        <v>42.749437999999998</v>
      </c>
      <c r="AR15">
        <v>35.065800000000003</v>
      </c>
      <c r="AS15">
        <v>31.203596000000001</v>
      </c>
      <c r="AT15">
        <v>10.413985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77.809999999999988</v>
      </c>
      <c r="BA15">
        <f t="shared" si="1"/>
        <v>2283.7638599999996</v>
      </c>
      <c r="BD15">
        <v>24.48</v>
      </c>
      <c r="BE15">
        <v>7.17</v>
      </c>
      <c r="BF15">
        <v>1.1399999999999999</v>
      </c>
      <c r="BG15">
        <v>3.81</v>
      </c>
      <c r="BH15">
        <v>5.42</v>
      </c>
      <c r="BI15">
        <v>4.51</v>
      </c>
      <c r="BJ15">
        <v>3.09</v>
      </c>
      <c r="BK15">
        <v>4.04</v>
      </c>
      <c r="BL15">
        <v>1.01</v>
      </c>
      <c r="BM15">
        <v>0</v>
      </c>
      <c r="BN15">
        <v>0</v>
      </c>
      <c r="BO15">
        <v>13.77</v>
      </c>
      <c r="BP15">
        <v>3.7</v>
      </c>
      <c r="BQ15">
        <v>4.13</v>
      </c>
      <c r="BR15">
        <v>1.1000000000000001</v>
      </c>
      <c r="BS15">
        <v>0.44</v>
      </c>
      <c r="BT15">
        <v>0</v>
      </c>
      <c r="BU15">
        <v>0</v>
      </c>
      <c r="BV15">
        <v>0</v>
      </c>
      <c r="BW15">
        <f t="shared" si="2"/>
        <v>77.809999999999988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177.85594800000001</v>
      </c>
      <c r="L16">
        <v>397.48593499999998</v>
      </c>
      <c r="M16">
        <v>43.3125</v>
      </c>
      <c r="N16">
        <v>113.695312</v>
      </c>
      <c r="O16">
        <v>119.028164</v>
      </c>
      <c r="P16">
        <v>117.66562500000001</v>
      </c>
      <c r="Q16">
        <v>16.48339</v>
      </c>
      <c r="R16">
        <v>31.170369999999998</v>
      </c>
      <c r="S16">
        <v>19.532589999999999</v>
      </c>
      <c r="T16">
        <v>0</v>
      </c>
      <c r="U16">
        <v>268.71075000000002</v>
      </c>
      <c r="V16">
        <v>8.7631779999999999</v>
      </c>
      <c r="W16">
        <v>33.494335999999997</v>
      </c>
      <c r="X16">
        <v>140.776116</v>
      </c>
      <c r="Y16">
        <v>0</v>
      </c>
      <c r="Z16">
        <v>18.924098000000001</v>
      </c>
      <c r="AA16">
        <v>41.060250000000003</v>
      </c>
      <c r="AB16">
        <v>38.028489999999998</v>
      </c>
      <c r="AC16">
        <v>27.972953</v>
      </c>
      <c r="AD16">
        <v>35.219510999999997</v>
      </c>
      <c r="AE16">
        <v>47.582684999999998</v>
      </c>
      <c r="AF16">
        <v>17.082450000000001</v>
      </c>
      <c r="AG16">
        <v>37.622970000000002</v>
      </c>
      <c r="AH16">
        <v>147.205231</v>
      </c>
      <c r="AI16">
        <v>14.703150000000001</v>
      </c>
      <c r="AJ16">
        <v>0</v>
      </c>
      <c r="AK16">
        <v>48.612217999999999</v>
      </c>
      <c r="AL16">
        <v>76.388428000000005</v>
      </c>
      <c r="AM16">
        <v>15.242188000000001</v>
      </c>
      <c r="AN16">
        <v>0.86539299999999997</v>
      </c>
      <c r="AO16">
        <v>20.940149999999999</v>
      </c>
      <c r="AP16">
        <v>11.096662</v>
      </c>
      <c r="AQ16">
        <v>42.749437999999998</v>
      </c>
      <c r="AR16">
        <v>35.065800000000003</v>
      </c>
      <c r="AS16">
        <v>31.203596000000001</v>
      </c>
      <c r="AT16">
        <v>10.825815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77.809999999999988</v>
      </c>
      <c r="BA16">
        <f t="shared" si="1"/>
        <v>2284.1756899999996</v>
      </c>
      <c r="BD16">
        <v>24.48</v>
      </c>
      <c r="BE16">
        <v>7.17</v>
      </c>
      <c r="BF16">
        <v>1.1399999999999999</v>
      </c>
      <c r="BG16">
        <v>3.81</v>
      </c>
      <c r="BH16">
        <v>5.42</v>
      </c>
      <c r="BI16">
        <v>4.51</v>
      </c>
      <c r="BJ16">
        <v>3.09</v>
      </c>
      <c r="BK16">
        <v>4.04</v>
      </c>
      <c r="BL16">
        <v>1.01</v>
      </c>
      <c r="BM16">
        <v>0</v>
      </c>
      <c r="BN16">
        <v>0</v>
      </c>
      <c r="BO16">
        <v>13.77</v>
      </c>
      <c r="BP16">
        <v>3.7</v>
      </c>
      <c r="BQ16">
        <v>4.13</v>
      </c>
      <c r="BR16">
        <v>1.1000000000000001</v>
      </c>
      <c r="BS16">
        <v>0.44</v>
      </c>
      <c r="BT16">
        <v>0</v>
      </c>
      <c r="BU16">
        <v>0</v>
      </c>
      <c r="BV16">
        <v>0</v>
      </c>
      <c r="BW16">
        <f t="shared" si="2"/>
        <v>77.809999999999988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177.85594800000001</v>
      </c>
      <c r="L17">
        <v>397.48593499999998</v>
      </c>
      <c r="M17">
        <v>43.3125</v>
      </c>
      <c r="N17">
        <v>113.695312</v>
      </c>
      <c r="O17">
        <v>119.028164</v>
      </c>
      <c r="P17">
        <v>117.66562500000001</v>
      </c>
      <c r="Q17">
        <v>16.48339</v>
      </c>
      <c r="R17">
        <v>31.170369999999998</v>
      </c>
      <c r="S17">
        <v>19.532589999999999</v>
      </c>
      <c r="T17">
        <v>0</v>
      </c>
      <c r="U17">
        <v>268.71075000000002</v>
      </c>
      <c r="V17">
        <v>8.7631779999999999</v>
      </c>
      <c r="W17">
        <v>33.494335999999997</v>
      </c>
      <c r="X17">
        <v>140.776116</v>
      </c>
      <c r="Y17">
        <v>0</v>
      </c>
      <c r="Z17">
        <v>18.924098000000001</v>
      </c>
      <c r="AA17">
        <v>41.060250000000003</v>
      </c>
      <c r="AB17">
        <v>38.028489999999998</v>
      </c>
      <c r="AC17">
        <v>27.972953</v>
      </c>
      <c r="AD17">
        <v>35.219510999999997</v>
      </c>
      <c r="AE17">
        <v>47.582684999999998</v>
      </c>
      <c r="AF17">
        <v>17.082450000000001</v>
      </c>
      <c r="AG17">
        <v>37.622970000000002</v>
      </c>
      <c r="AH17">
        <v>147.205231</v>
      </c>
      <c r="AI17">
        <v>2.4505249999999998</v>
      </c>
      <c r="AJ17">
        <v>0</v>
      </c>
      <c r="AK17">
        <v>48.612217999999999</v>
      </c>
      <c r="AL17">
        <v>76.388428000000005</v>
      </c>
      <c r="AM17">
        <v>15.242188000000001</v>
      </c>
      <c r="AN17">
        <v>0.86539299999999997</v>
      </c>
      <c r="AO17">
        <v>20.940149999999999</v>
      </c>
      <c r="AP17">
        <v>11.096662</v>
      </c>
      <c r="AQ17">
        <v>42.749437999999998</v>
      </c>
      <c r="AR17">
        <v>35.065800000000003</v>
      </c>
      <c r="AS17">
        <v>29.131988</v>
      </c>
      <c r="AT17">
        <v>10.825815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77.809999999999988</v>
      </c>
      <c r="BA17">
        <f t="shared" si="1"/>
        <v>2269.8514569999998</v>
      </c>
      <c r="BD17">
        <v>24.48</v>
      </c>
      <c r="BE17">
        <v>7.17</v>
      </c>
      <c r="BF17">
        <v>1.1399999999999999</v>
      </c>
      <c r="BG17">
        <v>3.81</v>
      </c>
      <c r="BH17">
        <v>5.42</v>
      </c>
      <c r="BI17">
        <v>4.51</v>
      </c>
      <c r="BJ17">
        <v>3.09</v>
      </c>
      <c r="BK17">
        <v>4.04</v>
      </c>
      <c r="BL17">
        <v>1.01</v>
      </c>
      <c r="BM17">
        <v>0</v>
      </c>
      <c r="BN17">
        <v>0</v>
      </c>
      <c r="BO17">
        <v>13.77</v>
      </c>
      <c r="BP17">
        <v>3.7</v>
      </c>
      <c r="BQ17">
        <v>4.13</v>
      </c>
      <c r="BR17">
        <v>1.1000000000000001</v>
      </c>
      <c r="BS17">
        <v>0.44</v>
      </c>
      <c r="BT17">
        <v>0</v>
      </c>
      <c r="BU17">
        <v>0</v>
      </c>
      <c r="BV17">
        <v>0</v>
      </c>
      <c r="BW17">
        <f t="shared" si="2"/>
        <v>77.809999999999988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177.85594800000001</v>
      </c>
      <c r="L18">
        <v>397.48593499999998</v>
      </c>
      <c r="M18">
        <v>43.3125</v>
      </c>
      <c r="N18">
        <v>113.695312</v>
      </c>
      <c r="O18">
        <v>119.028164</v>
      </c>
      <c r="P18">
        <v>117.66562500000001</v>
      </c>
      <c r="Q18">
        <v>16.48339</v>
      </c>
      <c r="R18">
        <v>31.170369999999998</v>
      </c>
      <c r="S18">
        <v>19.532589999999999</v>
      </c>
      <c r="T18">
        <v>0</v>
      </c>
      <c r="U18">
        <v>268.71075000000002</v>
      </c>
      <c r="V18">
        <v>8.7631779999999999</v>
      </c>
      <c r="W18">
        <v>33.494335999999997</v>
      </c>
      <c r="X18">
        <v>140.776116</v>
      </c>
      <c r="Y18">
        <v>0</v>
      </c>
      <c r="Z18">
        <v>18.924098000000001</v>
      </c>
      <c r="AA18">
        <v>41.060250000000003</v>
      </c>
      <c r="AB18">
        <v>38.028489999999998</v>
      </c>
      <c r="AC18">
        <v>27.972953</v>
      </c>
      <c r="AD18">
        <v>35.219510999999997</v>
      </c>
      <c r="AE18">
        <v>47.582684999999998</v>
      </c>
      <c r="AF18">
        <v>17.082450000000001</v>
      </c>
      <c r="AG18">
        <v>37.622970000000002</v>
      </c>
      <c r="AH18">
        <v>147.205231</v>
      </c>
      <c r="AI18">
        <v>2.4505249999999998</v>
      </c>
      <c r="AJ18">
        <v>0</v>
      </c>
      <c r="AK18">
        <v>48.612217999999999</v>
      </c>
      <c r="AL18">
        <v>76.388428000000005</v>
      </c>
      <c r="AM18">
        <v>15.242188000000001</v>
      </c>
      <c r="AN18">
        <v>0.86539299999999997</v>
      </c>
      <c r="AO18">
        <v>20.940149999999999</v>
      </c>
      <c r="AP18">
        <v>11.096662</v>
      </c>
      <c r="AQ18">
        <v>42.506887999999996</v>
      </c>
      <c r="AR18">
        <v>35.065800000000003</v>
      </c>
      <c r="AS18">
        <v>29.131988</v>
      </c>
      <c r="AT18">
        <v>10.825815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77.809999999999988</v>
      </c>
      <c r="BA18">
        <f t="shared" si="1"/>
        <v>2269.6089069999998</v>
      </c>
      <c r="BD18">
        <v>24.48</v>
      </c>
      <c r="BE18">
        <v>7.17</v>
      </c>
      <c r="BF18">
        <v>1.1399999999999999</v>
      </c>
      <c r="BG18">
        <v>3.81</v>
      </c>
      <c r="BH18">
        <v>5.42</v>
      </c>
      <c r="BI18">
        <v>4.51</v>
      </c>
      <c r="BJ18">
        <v>3.09</v>
      </c>
      <c r="BK18">
        <v>4.04</v>
      </c>
      <c r="BL18">
        <v>1.01</v>
      </c>
      <c r="BM18">
        <v>0</v>
      </c>
      <c r="BN18">
        <v>0</v>
      </c>
      <c r="BO18">
        <v>13.77</v>
      </c>
      <c r="BP18">
        <v>3.7</v>
      </c>
      <c r="BQ18">
        <v>4.13</v>
      </c>
      <c r="BR18">
        <v>1.1000000000000001</v>
      </c>
      <c r="BS18">
        <v>0.44</v>
      </c>
      <c r="BT18">
        <v>0</v>
      </c>
      <c r="BU18">
        <v>0</v>
      </c>
      <c r="BV18">
        <v>0</v>
      </c>
      <c r="BW18">
        <f t="shared" si="2"/>
        <v>77.809999999999988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177.85594800000001</v>
      </c>
      <c r="L19">
        <v>397.48593499999998</v>
      </c>
      <c r="M19">
        <v>43.3125</v>
      </c>
      <c r="N19">
        <v>113.695312</v>
      </c>
      <c r="O19">
        <v>119.028164</v>
      </c>
      <c r="P19">
        <v>117.66562500000001</v>
      </c>
      <c r="Q19">
        <v>12.111426</v>
      </c>
      <c r="R19">
        <v>23.694535999999999</v>
      </c>
      <c r="S19">
        <v>15.005856</v>
      </c>
      <c r="T19">
        <v>0</v>
      </c>
      <c r="U19">
        <v>268.71075000000002</v>
      </c>
      <c r="V19">
        <v>8.7631779999999999</v>
      </c>
      <c r="W19">
        <v>33.494335999999997</v>
      </c>
      <c r="X19">
        <v>140.776116</v>
      </c>
      <c r="Y19">
        <v>0</v>
      </c>
      <c r="Z19">
        <v>18.924098000000001</v>
      </c>
      <c r="AA19">
        <v>41.060250000000003</v>
      </c>
      <c r="AB19">
        <v>38.028489999999998</v>
      </c>
      <c r="AC19">
        <v>27.972953</v>
      </c>
      <c r="AD19">
        <v>35.219510999999997</v>
      </c>
      <c r="AE19">
        <v>47.582684999999998</v>
      </c>
      <c r="AF19">
        <v>17.082450000000001</v>
      </c>
      <c r="AG19">
        <v>37.622970000000002</v>
      </c>
      <c r="AH19">
        <v>147.205231</v>
      </c>
      <c r="AI19">
        <v>2.4505249999999998</v>
      </c>
      <c r="AJ19">
        <v>0</v>
      </c>
      <c r="AK19">
        <v>48.612217999999999</v>
      </c>
      <c r="AL19">
        <v>76.388428000000005</v>
      </c>
      <c r="AM19">
        <v>15.242188000000001</v>
      </c>
      <c r="AN19">
        <v>0.86539299999999997</v>
      </c>
      <c r="AO19">
        <v>20.940149999999999</v>
      </c>
      <c r="AP19">
        <v>11.096662</v>
      </c>
      <c r="AQ19">
        <v>36.3825</v>
      </c>
      <c r="AR19">
        <v>35.065800000000003</v>
      </c>
      <c r="AS19">
        <v>29.131988</v>
      </c>
      <c r="AT19">
        <v>10.825815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77.809999999999988</v>
      </c>
      <c r="BA19">
        <f t="shared" si="1"/>
        <v>2247.1099869999998</v>
      </c>
      <c r="BD19">
        <v>24.48</v>
      </c>
      <c r="BE19">
        <v>7.17</v>
      </c>
      <c r="BF19">
        <v>1.1399999999999999</v>
      </c>
      <c r="BG19">
        <v>3.81</v>
      </c>
      <c r="BH19">
        <v>5.42</v>
      </c>
      <c r="BI19">
        <v>4.51</v>
      </c>
      <c r="BJ19">
        <v>3.09</v>
      </c>
      <c r="BK19">
        <v>4.04</v>
      </c>
      <c r="BL19">
        <v>1.01</v>
      </c>
      <c r="BM19">
        <v>0</v>
      </c>
      <c r="BN19">
        <v>0</v>
      </c>
      <c r="BO19">
        <v>13.77</v>
      </c>
      <c r="BP19">
        <v>3.7</v>
      </c>
      <c r="BQ19">
        <v>4.13</v>
      </c>
      <c r="BR19">
        <v>1.1000000000000001</v>
      </c>
      <c r="BS19">
        <v>0.44</v>
      </c>
      <c r="BT19">
        <v>0</v>
      </c>
      <c r="BU19">
        <v>0</v>
      </c>
      <c r="BV19">
        <v>0</v>
      </c>
      <c r="BW19">
        <f t="shared" si="2"/>
        <v>77.809999999999988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177.85594800000001</v>
      </c>
      <c r="L20">
        <v>397.48593499999998</v>
      </c>
      <c r="M20">
        <v>43.3125</v>
      </c>
      <c r="N20">
        <v>113.695312</v>
      </c>
      <c r="O20">
        <v>119.028164</v>
      </c>
      <c r="P20">
        <v>117.66562500000001</v>
      </c>
      <c r="Q20">
        <v>12.111426</v>
      </c>
      <c r="R20">
        <v>23.694535999999999</v>
      </c>
      <c r="S20">
        <v>15.005856</v>
      </c>
      <c r="T20">
        <v>0</v>
      </c>
      <c r="U20">
        <v>268.71075000000002</v>
      </c>
      <c r="V20">
        <v>8.7631779999999999</v>
      </c>
      <c r="W20">
        <v>33.494335999999997</v>
      </c>
      <c r="X20">
        <v>140.776116</v>
      </c>
      <c r="Y20">
        <v>0</v>
      </c>
      <c r="Z20">
        <v>18.924098000000001</v>
      </c>
      <c r="AA20">
        <v>41.060250000000003</v>
      </c>
      <c r="AB20">
        <v>38.028489999999998</v>
      </c>
      <c r="AC20">
        <v>27.972953</v>
      </c>
      <c r="AD20">
        <v>35.219510999999997</v>
      </c>
      <c r="AE20">
        <v>47.582684999999998</v>
      </c>
      <c r="AF20">
        <v>17.082450000000001</v>
      </c>
      <c r="AG20">
        <v>37.622970000000002</v>
      </c>
      <c r="AH20">
        <v>147.205231</v>
      </c>
      <c r="AI20">
        <v>2.4505249999999998</v>
      </c>
      <c r="AJ20">
        <v>0</v>
      </c>
      <c r="AK20">
        <v>48.612217999999999</v>
      </c>
      <c r="AL20">
        <v>76.388428000000005</v>
      </c>
      <c r="AM20">
        <v>15.242188000000001</v>
      </c>
      <c r="AN20">
        <v>0.86539299999999997</v>
      </c>
      <c r="AO20">
        <v>20.940149999999999</v>
      </c>
      <c r="AP20">
        <v>11.096662</v>
      </c>
      <c r="AQ20">
        <v>29.954924999999999</v>
      </c>
      <c r="AR20">
        <v>35.065800000000003</v>
      </c>
      <c r="AS20">
        <v>29.131988</v>
      </c>
      <c r="AT20">
        <v>10.825815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77.809999999999988</v>
      </c>
      <c r="BA20">
        <f t="shared" si="1"/>
        <v>2240.6824119999997</v>
      </c>
      <c r="BD20">
        <v>24.48</v>
      </c>
      <c r="BE20">
        <v>7.17</v>
      </c>
      <c r="BF20">
        <v>1.1399999999999999</v>
      </c>
      <c r="BG20">
        <v>3.81</v>
      </c>
      <c r="BH20">
        <v>5.42</v>
      </c>
      <c r="BI20">
        <v>4.51</v>
      </c>
      <c r="BJ20">
        <v>3.09</v>
      </c>
      <c r="BK20">
        <v>4.04</v>
      </c>
      <c r="BL20">
        <v>1.01</v>
      </c>
      <c r="BM20">
        <v>0</v>
      </c>
      <c r="BN20">
        <v>0</v>
      </c>
      <c r="BO20">
        <v>13.77</v>
      </c>
      <c r="BP20">
        <v>3.7</v>
      </c>
      <c r="BQ20">
        <v>4.13</v>
      </c>
      <c r="BR20">
        <v>1.1000000000000001</v>
      </c>
      <c r="BS20">
        <v>0.44</v>
      </c>
      <c r="BT20">
        <v>0</v>
      </c>
      <c r="BU20">
        <v>0</v>
      </c>
      <c r="BV20">
        <v>0</v>
      </c>
      <c r="BW20">
        <f t="shared" si="2"/>
        <v>77.809999999999988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177.85594800000001</v>
      </c>
      <c r="L21">
        <v>397.48593499999998</v>
      </c>
      <c r="M21">
        <v>43.3125</v>
      </c>
      <c r="N21">
        <v>113.695312</v>
      </c>
      <c r="O21">
        <v>119.028164</v>
      </c>
      <c r="P21">
        <v>117.66562500000001</v>
      </c>
      <c r="Q21">
        <v>12.111426</v>
      </c>
      <c r="R21">
        <v>23.694535999999999</v>
      </c>
      <c r="S21">
        <v>15.005856</v>
      </c>
      <c r="T21">
        <v>0</v>
      </c>
      <c r="U21">
        <v>268.71075000000002</v>
      </c>
      <c r="V21">
        <v>8.7631779999999999</v>
      </c>
      <c r="W21">
        <v>33.494335999999997</v>
      </c>
      <c r="X21">
        <v>140.776116</v>
      </c>
      <c r="Y21">
        <v>0</v>
      </c>
      <c r="Z21">
        <v>18.924098000000001</v>
      </c>
      <c r="AA21">
        <v>41.060250000000003</v>
      </c>
      <c r="AB21">
        <v>38.028489999999998</v>
      </c>
      <c r="AC21">
        <v>27.972953</v>
      </c>
      <c r="AD21">
        <v>35.219510999999997</v>
      </c>
      <c r="AE21">
        <v>47.582684999999998</v>
      </c>
      <c r="AF21">
        <v>17.082450000000001</v>
      </c>
      <c r="AG21">
        <v>37.622970000000002</v>
      </c>
      <c r="AH21">
        <v>147.205231</v>
      </c>
      <c r="AI21">
        <v>2.4505249999999998</v>
      </c>
      <c r="AJ21">
        <v>0</v>
      </c>
      <c r="AK21">
        <v>48.612217999999999</v>
      </c>
      <c r="AL21">
        <v>76.388428000000005</v>
      </c>
      <c r="AM21">
        <v>15.242188000000001</v>
      </c>
      <c r="AN21">
        <v>0.82856799999999997</v>
      </c>
      <c r="AO21">
        <v>20.940149999999999</v>
      </c>
      <c r="AP21">
        <v>11.096662</v>
      </c>
      <c r="AQ21">
        <v>29.954924999999999</v>
      </c>
      <c r="AR21">
        <v>23.377199999999998</v>
      </c>
      <c r="AS21">
        <v>31.203596000000001</v>
      </c>
      <c r="AT21">
        <v>10.825815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77.809999999999988</v>
      </c>
      <c r="BA21">
        <f t="shared" si="1"/>
        <v>2231.0285949999993</v>
      </c>
      <c r="BD21">
        <v>24.48</v>
      </c>
      <c r="BE21">
        <v>7.17</v>
      </c>
      <c r="BF21">
        <v>1.1399999999999999</v>
      </c>
      <c r="BG21">
        <v>3.81</v>
      </c>
      <c r="BH21">
        <v>5.42</v>
      </c>
      <c r="BI21">
        <v>4.51</v>
      </c>
      <c r="BJ21">
        <v>3.09</v>
      </c>
      <c r="BK21">
        <v>4.04</v>
      </c>
      <c r="BL21">
        <v>1.01</v>
      </c>
      <c r="BM21">
        <v>0</v>
      </c>
      <c r="BN21">
        <v>0</v>
      </c>
      <c r="BO21">
        <v>13.77</v>
      </c>
      <c r="BP21">
        <v>3.7</v>
      </c>
      <c r="BQ21">
        <v>4.13</v>
      </c>
      <c r="BR21">
        <v>1.1000000000000001</v>
      </c>
      <c r="BS21">
        <v>0.44</v>
      </c>
      <c r="BT21">
        <v>0</v>
      </c>
      <c r="BU21">
        <v>0</v>
      </c>
      <c r="BV21">
        <v>0</v>
      </c>
      <c r="BW21">
        <f t="shared" si="2"/>
        <v>77.809999999999988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177.85594800000001</v>
      </c>
      <c r="L22">
        <v>397.48593499999998</v>
      </c>
      <c r="M22">
        <v>43.3125</v>
      </c>
      <c r="N22">
        <v>113.695312</v>
      </c>
      <c r="O22">
        <v>119.028164</v>
      </c>
      <c r="P22">
        <v>117.66562500000001</v>
      </c>
      <c r="Q22">
        <v>12.111426</v>
      </c>
      <c r="R22">
        <v>23.694535999999999</v>
      </c>
      <c r="S22">
        <v>15.005856</v>
      </c>
      <c r="T22">
        <v>0</v>
      </c>
      <c r="U22">
        <v>268.71075000000002</v>
      </c>
      <c r="V22">
        <v>8.7631779999999999</v>
      </c>
      <c r="W22">
        <v>33.494335999999997</v>
      </c>
      <c r="X22">
        <v>140.776116</v>
      </c>
      <c r="Y22">
        <v>0</v>
      </c>
      <c r="Z22">
        <v>18.924098000000001</v>
      </c>
      <c r="AA22">
        <v>41.060250000000003</v>
      </c>
      <c r="AB22">
        <v>38.028489999999998</v>
      </c>
      <c r="AC22">
        <v>27.972953</v>
      </c>
      <c r="AD22">
        <v>35.219510999999997</v>
      </c>
      <c r="AE22">
        <v>47.582684999999998</v>
      </c>
      <c r="AF22">
        <v>17.082450000000001</v>
      </c>
      <c r="AG22">
        <v>37.622970000000002</v>
      </c>
      <c r="AH22">
        <v>147.205231</v>
      </c>
      <c r="AI22">
        <v>14.703150000000001</v>
      </c>
      <c r="AJ22">
        <v>0</v>
      </c>
      <c r="AK22">
        <v>48.612217999999999</v>
      </c>
      <c r="AL22">
        <v>76.388428000000005</v>
      </c>
      <c r="AM22">
        <v>15.242188000000001</v>
      </c>
      <c r="AN22">
        <v>0.82856799999999997</v>
      </c>
      <c r="AO22">
        <v>20.940149999999999</v>
      </c>
      <c r="AP22">
        <v>11.096662</v>
      </c>
      <c r="AQ22">
        <v>29.954924999999999</v>
      </c>
      <c r="AR22">
        <v>4.2504</v>
      </c>
      <c r="AS22">
        <v>31.203596000000001</v>
      </c>
      <c r="AT22">
        <v>10.825815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77.829999999999984</v>
      </c>
      <c r="BA22">
        <f t="shared" si="1"/>
        <v>2224.1744199999994</v>
      </c>
      <c r="BD22">
        <v>24.48</v>
      </c>
      <c r="BE22">
        <v>7.17</v>
      </c>
      <c r="BF22">
        <v>1.1599999999999999</v>
      </c>
      <c r="BG22">
        <v>3.81</v>
      </c>
      <c r="BH22">
        <v>5.42</v>
      </c>
      <c r="BI22">
        <v>4.51</v>
      </c>
      <c r="BJ22">
        <v>3.09</v>
      </c>
      <c r="BK22">
        <v>4.04</v>
      </c>
      <c r="BL22">
        <v>1.01</v>
      </c>
      <c r="BM22">
        <v>0</v>
      </c>
      <c r="BN22">
        <v>0</v>
      </c>
      <c r="BO22">
        <v>13.77</v>
      </c>
      <c r="BP22">
        <v>3.7</v>
      </c>
      <c r="BQ22">
        <v>4.13</v>
      </c>
      <c r="BR22">
        <v>1.1000000000000001</v>
      </c>
      <c r="BS22">
        <v>0.44</v>
      </c>
      <c r="BT22">
        <v>0</v>
      </c>
      <c r="BU22">
        <v>0</v>
      </c>
      <c r="BV22">
        <v>0</v>
      </c>
      <c r="BW22">
        <f t="shared" si="2"/>
        <v>77.829999999999984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204.60565099999999</v>
      </c>
      <c r="L23">
        <v>519.72343499999999</v>
      </c>
      <c r="M23">
        <v>43.3125</v>
      </c>
      <c r="N23">
        <v>113.695312</v>
      </c>
      <c r="O23">
        <v>119.028164</v>
      </c>
      <c r="P23">
        <v>117.66562500000001</v>
      </c>
      <c r="Q23">
        <v>16.48339</v>
      </c>
      <c r="R23">
        <v>31.170369999999998</v>
      </c>
      <c r="S23">
        <v>19.532589999999999</v>
      </c>
      <c r="T23">
        <v>0</v>
      </c>
      <c r="U23">
        <v>268.71075000000002</v>
      </c>
      <c r="V23">
        <v>13.831125</v>
      </c>
      <c r="W23">
        <v>33.494335999999997</v>
      </c>
      <c r="X23">
        <v>140.776116</v>
      </c>
      <c r="Y23">
        <v>0</v>
      </c>
      <c r="Z23">
        <v>18.924098000000001</v>
      </c>
      <c r="AA23">
        <v>41.060250000000003</v>
      </c>
      <c r="AB23">
        <v>38.028489999999998</v>
      </c>
      <c r="AC23">
        <v>27.972953</v>
      </c>
      <c r="AD23">
        <v>35.219510999999997</v>
      </c>
      <c r="AE23">
        <v>47.582684999999998</v>
      </c>
      <c r="AF23">
        <v>17.082450000000001</v>
      </c>
      <c r="AG23">
        <v>37.622970000000002</v>
      </c>
      <c r="AH23">
        <v>147.205231</v>
      </c>
      <c r="AI23">
        <v>14.703150000000001</v>
      </c>
      <c r="AJ23">
        <v>0</v>
      </c>
      <c r="AK23">
        <v>48.612217999999999</v>
      </c>
      <c r="AL23">
        <v>76.388428000000005</v>
      </c>
      <c r="AM23">
        <v>15.242188000000001</v>
      </c>
      <c r="AN23">
        <v>0.82856799999999997</v>
      </c>
      <c r="AO23">
        <v>20.940149999999999</v>
      </c>
      <c r="AP23">
        <v>11.096662</v>
      </c>
      <c r="AQ23">
        <v>29.954924999999999</v>
      </c>
      <c r="AR23">
        <v>4.2504</v>
      </c>
      <c r="AS23">
        <v>31.203596000000001</v>
      </c>
      <c r="AT23">
        <v>10.825815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77.809999999999988</v>
      </c>
      <c r="BA23">
        <f t="shared" si="1"/>
        <v>2394.5841020000003</v>
      </c>
      <c r="BD23">
        <v>24.48</v>
      </c>
      <c r="BE23">
        <v>7.17</v>
      </c>
      <c r="BF23">
        <v>1.1399999999999999</v>
      </c>
      <c r="BG23">
        <v>3.81</v>
      </c>
      <c r="BH23">
        <v>5.42</v>
      </c>
      <c r="BI23">
        <v>4.51</v>
      </c>
      <c r="BJ23">
        <v>3.09</v>
      </c>
      <c r="BK23">
        <v>4.04</v>
      </c>
      <c r="BL23">
        <v>1.01</v>
      </c>
      <c r="BM23">
        <v>0</v>
      </c>
      <c r="BN23">
        <v>0</v>
      </c>
      <c r="BO23">
        <v>13.77</v>
      </c>
      <c r="BP23">
        <v>3.7</v>
      </c>
      <c r="BQ23">
        <v>4.13</v>
      </c>
      <c r="BR23">
        <v>1.1000000000000001</v>
      </c>
      <c r="BS23">
        <v>0.44</v>
      </c>
      <c r="BT23">
        <v>0</v>
      </c>
      <c r="BU23">
        <v>0</v>
      </c>
      <c r="BV23">
        <v>0</v>
      </c>
      <c r="BW23">
        <f t="shared" si="2"/>
        <v>77.809999999999988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207.447721</v>
      </c>
      <c r="L24">
        <v>626.49163499999997</v>
      </c>
      <c r="M24">
        <v>43.3125</v>
      </c>
      <c r="N24">
        <v>113.695312</v>
      </c>
      <c r="O24">
        <v>119.028164</v>
      </c>
      <c r="P24">
        <v>117.66562500000001</v>
      </c>
      <c r="Q24">
        <v>21.001750000000001</v>
      </c>
      <c r="R24">
        <v>40.800471000000002</v>
      </c>
      <c r="S24">
        <v>25.400471</v>
      </c>
      <c r="T24">
        <v>0</v>
      </c>
      <c r="U24">
        <v>268.71075000000002</v>
      </c>
      <c r="V24">
        <v>19.606124999999999</v>
      </c>
      <c r="W24">
        <v>33.494335999999997</v>
      </c>
      <c r="X24">
        <v>140.776116</v>
      </c>
      <c r="Y24">
        <v>0</v>
      </c>
      <c r="Z24">
        <v>18.924098000000001</v>
      </c>
      <c r="AA24">
        <v>41.060250000000003</v>
      </c>
      <c r="AB24">
        <v>38.028489999999998</v>
      </c>
      <c r="AC24">
        <v>27.972953</v>
      </c>
      <c r="AD24">
        <v>35.219510999999997</v>
      </c>
      <c r="AE24">
        <v>47.582684999999998</v>
      </c>
      <c r="AF24">
        <v>17.082450000000001</v>
      </c>
      <c r="AG24">
        <v>37.622970000000002</v>
      </c>
      <c r="AH24">
        <v>147.205231</v>
      </c>
      <c r="AI24">
        <v>14.703150000000001</v>
      </c>
      <c r="AJ24">
        <v>0</v>
      </c>
      <c r="AK24">
        <v>48.612217999999999</v>
      </c>
      <c r="AL24">
        <v>76.388428000000005</v>
      </c>
      <c r="AM24">
        <v>15.242188000000001</v>
      </c>
      <c r="AN24">
        <v>0.82856799999999997</v>
      </c>
      <c r="AO24">
        <v>20.940149999999999</v>
      </c>
      <c r="AP24">
        <v>11.096662</v>
      </c>
      <c r="AQ24">
        <v>29.954924999999999</v>
      </c>
      <c r="AR24">
        <v>4.2504</v>
      </c>
      <c r="AS24">
        <v>31.203596000000001</v>
      </c>
      <c r="AT24">
        <v>10.825815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77.809999999999988</v>
      </c>
      <c r="BA24">
        <f t="shared" si="1"/>
        <v>2529.9857139999999</v>
      </c>
      <c r="BD24">
        <v>24.48</v>
      </c>
      <c r="BE24">
        <v>7.17</v>
      </c>
      <c r="BF24">
        <v>1.1399999999999999</v>
      </c>
      <c r="BG24">
        <v>3.81</v>
      </c>
      <c r="BH24">
        <v>5.42</v>
      </c>
      <c r="BI24">
        <v>4.51</v>
      </c>
      <c r="BJ24">
        <v>3.09</v>
      </c>
      <c r="BK24">
        <v>4.04</v>
      </c>
      <c r="BL24">
        <v>1.01</v>
      </c>
      <c r="BM24">
        <v>0</v>
      </c>
      <c r="BN24">
        <v>0</v>
      </c>
      <c r="BO24">
        <v>13.77</v>
      </c>
      <c r="BP24">
        <v>3.7</v>
      </c>
      <c r="BQ24">
        <v>4.13</v>
      </c>
      <c r="BR24">
        <v>1.1000000000000001</v>
      </c>
      <c r="BS24">
        <v>0.44</v>
      </c>
      <c r="BT24">
        <v>0</v>
      </c>
      <c r="BU24">
        <v>0</v>
      </c>
      <c r="BV24">
        <v>0</v>
      </c>
      <c r="BW24">
        <f t="shared" si="2"/>
        <v>77.809999999999988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207.447721</v>
      </c>
      <c r="L25">
        <v>626.49163499999997</v>
      </c>
      <c r="M25">
        <v>43.3125</v>
      </c>
      <c r="N25">
        <v>113.695312</v>
      </c>
      <c r="O25">
        <v>119.028164</v>
      </c>
      <c r="P25">
        <v>117.66562500000001</v>
      </c>
      <c r="Q25">
        <v>21.001750000000001</v>
      </c>
      <c r="R25">
        <v>40.800471000000002</v>
      </c>
      <c r="S25">
        <v>25.400471</v>
      </c>
      <c r="T25">
        <v>0</v>
      </c>
      <c r="U25">
        <v>268.71075000000002</v>
      </c>
      <c r="V25">
        <v>19.606124999999999</v>
      </c>
      <c r="W25">
        <v>33.494335999999997</v>
      </c>
      <c r="X25">
        <v>140.776116</v>
      </c>
      <c r="Y25">
        <v>0</v>
      </c>
      <c r="Z25">
        <v>18.924098000000001</v>
      </c>
      <c r="AA25">
        <v>41.060250000000003</v>
      </c>
      <c r="AB25">
        <v>38.028489999999998</v>
      </c>
      <c r="AC25">
        <v>27.972953</v>
      </c>
      <c r="AD25">
        <v>35.219510999999997</v>
      </c>
      <c r="AE25">
        <v>47.582684999999998</v>
      </c>
      <c r="AF25">
        <v>17.082450000000001</v>
      </c>
      <c r="AG25">
        <v>37.622970000000002</v>
      </c>
      <c r="AH25">
        <v>147.205231</v>
      </c>
      <c r="AI25">
        <v>14.703150000000001</v>
      </c>
      <c r="AJ25">
        <v>0</v>
      </c>
      <c r="AK25">
        <v>48.612217999999999</v>
      </c>
      <c r="AL25">
        <v>76.388428000000005</v>
      </c>
      <c r="AM25">
        <v>15.242188000000001</v>
      </c>
      <c r="AN25">
        <v>0.82856799999999997</v>
      </c>
      <c r="AO25">
        <v>20.940149999999999</v>
      </c>
      <c r="AP25">
        <v>11.096662</v>
      </c>
      <c r="AQ25">
        <v>29.954924999999999</v>
      </c>
      <c r="AR25">
        <v>23.377199999999998</v>
      </c>
      <c r="AS25">
        <v>31.203596000000001</v>
      </c>
      <c r="AT25">
        <v>10.825815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77.809999999999988</v>
      </c>
      <c r="BA25">
        <f t="shared" si="1"/>
        <v>2549.1125139999999</v>
      </c>
      <c r="BD25">
        <v>24.48</v>
      </c>
      <c r="BE25">
        <v>7.17</v>
      </c>
      <c r="BF25">
        <v>1.1399999999999999</v>
      </c>
      <c r="BG25">
        <v>3.81</v>
      </c>
      <c r="BH25">
        <v>5.42</v>
      </c>
      <c r="BI25">
        <v>4.51</v>
      </c>
      <c r="BJ25">
        <v>3.09</v>
      </c>
      <c r="BK25">
        <v>4.04</v>
      </c>
      <c r="BL25">
        <v>1.01</v>
      </c>
      <c r="BM25">
        <v>0</v>
      </c>
      <c r="BN25">
        <v>0</v>
      </c>
      <c r="BO25">
        <v>13.77</v>
      </c>
      <c r="BP25">
        <v>3.7</v>
      </c>
      <c r="BQ25">
        <v>4.13</v>
      </c>
      <c r="BR25">
        <v>1.1000000000000001</v>
      </c>
      <c r="BS25">
        <v>0.44</v>
      </c>
      <c r="BT25">
        <v>0</v>
      </c>
      <c r="BU25">
        <v>0</v>
      </c>
      <c r="BV25">
        <v>0</v>
      </c>
      <c r="BW25">
        <f t="shared" si="2"/>
        <v>77.809999999999988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207.447721</v>
      </c>
      <c r="L26">
        <v>626.49163499999997</v>
      </c>
      <c r="M26">
        <v>43.3125</v>
      </c>
      <c r="N26">
        <v>113.695312</v>
      </c>
      <c r="O26">
        <v>119.028164</v>
      </c>
      <c r="P26">
        <v>117.66562500000001</v>
      </c>
      <c r="Q26">
        <v>21.001750000000001</v>
      </c>
      <c r="R26">
        <v>40.800471000000002</v>
      </c>
      <c r="S26">
        <v>25.400471</v>
      </c>
      <c r="T26">
        <v>0</v>
      </c>
      <c r="U26">
        <v>268.71075000000002</v>
      </c>
      <c r="V26">
        <v>19.606124999999999</v>
      </c>
      <c r="W26">
        <v>33.494335999999997</v>
      </c>
      <c r="X26">
        <v>140.776116</v>
      </c>
      <c r="Y26">
        <v>0</v>
      </c>
      <c r="Z26">
        <v>18.924098000000001</v>
      </c>
      <c r="AA26">
        <v>41.060250000000003</v>
      </c>
      <c r="AB26">
        <v>38.028489999999998</v>
      </c>
      <c r="AC26">
        <v>27.972953</v>
      </c>
      <c r="AD26">
        <v>35.219510999999997</v>
      </c>
      <c r="AE26">
        <v>47.582684999999998</v>
      </c>
      <c r="AF26">
        <v>17.082450000000001</v>
      </c>
      <c r="AG26">
        <v>37.622970000000002</v>
      </c>
      <c r="AH26">
        <v>147.205231</v>
      </c>
      <c r="AI26">
        <v>14.703150000000001</v>
      </c>
      <c r="AJ26">
        <v>0</v>
      </c>
      <c r="AK26">
        <v>48.612217999999999</v>
      </c>
      <c r="AL26">
        <v>76.388428000000005</v>
      </c>
      <c r="AM26">
        <v>15.242188000000001</v>
      </c>
      <c r="AN26">
        <v>0.82856799999999997</v>
      </c>
      <c r="AO26">
        <v>20.940149999999999</v>
      </c>
      <c r="AP26">
        <v>11.096662</v>
      </c>
      <c r="AQ26">
        <v>29.954924999999999</v>
      </c>
      <c r="AR26">
        <v>23.377199999999998</v>
      </c>
      <c r="AS26">
        <v>31.203596000000001</v>
      </c>
      <c r="AT26">
        <v>10.825815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77.92</v>
      </c>
      <c r="BA26">
        <f t="shared" si="1"/>
        <v>2549.222514</v>
      </c>
      <c r="BD26">
        <v>24.48</v>
      </c>
      <c r="BE26">
        <v>7.17</v>
      </c>
      <c r="BF26">
        <v>1.1399999999999999</v>
      </c>
      <c r="BG26">
        <v>3.81</v>
      </c>
      <c r="BH26">
        <v>5.42</v>
      </c>
      <c r="BI26">
        <v>4.51</v>
      </c>
      <c r="BJ26">
        <v>3.09</v>
      </c>
      <c r="BK26">
        <v>4.13</v>
      </c>
      <c r="BL26">
        <v>1.03</v>
      </c>
      <c r="BM26">
        <v>0</v>
      </c>
      <c r="BN26">
        <v>0</v>
      </c>
      <c r="BO26">
        <v>13.77</v>
      </c>
      <c r="BP26">
        <v>3.7</v>
      </c>
      <c r="BQ26">
        <v>4.13</v>
      </c>
      <c r="BR26">
        <v>1.1000000000000001</v>
      </c>
      <c r="BS26">
        <v>0.44</v>
      </c>
      <c r="BT26">
        <v>0</v>
      </c>
      <c r="BU26">
        <v>0</v>
      </c>
      <c r="BV26">
        <v>0</v>
      </c>
      <c r="BW26">
        <f t="shared" si="2"/>
        <v>77.92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207.447721</v>
      </c>
      <c r="L27">
        <v>626.49163499999997</v>
      </c>
      <c r="M27">
        <v>43.3125</v>
      </c>
      <c r="N27">
        <v>113.695312</v>
      </c>
      <c r="O27">
        <v>119.028164</v>
      </c>
      <c r="P27">
        <v>117.66562500000001</v>
      </c>
      <c r="Q27">
        <v>21.001750000000001</v>
      </c>
      <c r="R27">
        <v>40.800471000000002</v>
      </c>
      <c r="S27">
        <v>25.400471</v>
      </c>
      <c r="T27">
        <v>0</v>
      </c>
      <c r="U27">
        <v>268.71075000000002</v>
      </c>
      <c r="V27">
        <v>19.606124999999999</v>
      </c>
      <c r="W27">
        <v>33.494335999999997</v>
      </c>
      <c r="X27">
        <v>140.776116</v>
      </c>
      <c r="Y27">
        <v>0</v>
      </c>
      <c r="Z27">
        <v>18.924098000000001</v>
      </c>
      <c r="AA27">
        <v>41.060250000000003</v>
      </c>
      <c r="AB27">
        <v>38.028489999999998</v>
      </c>
      <c r="AC27">
        <v>27.972953</v>
      </c>
      <c r="AD27">
        <v>35.219510999999997</v>
      </c>
      <c r="AE27">
        <v>47.582684999999998</v>
      </c>
      <c r="AF27">
        <v>17.082450000000001</v>
      </c>
      <c r="AG27">
        <v>37.622970000000002</v>
      </c>
      <c r="AH27">
        <v>147.205231</v>
      </c>
      <c r="AI27">
        <v>19.604199999999999</v>
      </c>
      <c r="AJ27">
        <v>0</v>
      </c>
      <c r="AK27">
        <v>48.612217999999999</v>
      </c>
      <c r="AL27">
        <v>76.388428000000005</v>
      </c>
      <c r="AM27">
        <v>15.242188000000001</v>
      </c>
      <c r="AN27">
        <v>0.82856799999999997</v>
      </c>
      <c r="AO27">
        <v>20.940149999999999</v>
      </c>
      <c r="AP27">
        <v>9.1239220000000003</v>
      </c>
      <c r="AQ27">
        <v>29.954924999999999</v>
      </c>
      <c r="AR27">
        <v>23.377199999999998</v>
      </c>
      <c r="AS27">
        <v>31.203596000000001</v>
      </c>
      <c r="AT27">
        <v>10.825815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77.569999999999993</v>
      </c>
      <c r="BA27">
        <f t="shared" si="1"/>
        <v>2551.8008240000008</v>
      </c>
      <c r="BD27">
        <v>23.18</v>
      </c>
      <c r="BE27">
        <v>7.34</v>
      </c>
      <c r="BF27">
        <v>1.08</v>
      </c>
      <c r="BG27">
        <v>3.92</v>
      </c>
      <c r="BH27">
        <v>5.59</v>
      </c>
      <c r="BI27">
        <v>4.5999999999999996</v>
      </c>
      <c r="BJ27">
        <v>2.99</v>
      </c>
      <c r="BK27">
        <v>4.12</v>
      </c>
      <c r="BL27">
        <v>1.08</v>
      </c>
      <c r="BM27">
        <v>0</v>
      </c>
      <c r="BN27">
        <v>0</v>
      </c>
      <c r="BO27">
        <v>14.11</v>
      </c>
      <c r="BP27">
        <v>3.83</v>
      </c>
      <c r="BQ27">
        <v>4.25</v>
      </c>
      <c r="BR27">
        <v>1.04</v>
      </c>
      <c r="BS27">
        <v>0.44</v>
      </c>
      <c r="BT27">
        <v>0</v>
      </c>
      <c r="BU27">
        <v>0</v>
      </c>
      <c r="BV27">
        <v>0</v>
      </c>
      <c r="BW27">
        <f t="shared" si="2"/>
        <v>77.569999999999993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207.447721</v>
      </c>
      <c r="L28">
        <v>626.49163499999997</v>
      </c>
      <c r="M28">
        <v>43.3125</v>
      </c>
      <c r="N28">
        <v>113.695312</v>
      </c>
      <c r="O28">
        <v>119.028164</v>
      </c>
      <c r="P28">
        <v>117.66562500000001</v>
      </c>
      <c r="Q28">
        <v>21.001750000000001</v>
      </c>
      <c r="R28">
        <v>40.800471000000002</v>
      </c>
      <c r="S28">
        <v>25.400471</v>
      </c>
      <c r="T28">
        <v>0</v>
      </c>
      <c r="U28">
        <v>268.71075000000002</v>
      </c>
      <c r="V28">
        <v>19.606124999999999</v>
      </c>
      <c r="W28">
        <v>33.494335999999997</v>
      </c>
      <c r="X28">
        <v>140.776116</v>
      </c>
      <c r="Y28">
        <v>0</v>
      </c>
      <c r="Z28">
        <v>18.924098000000001</v>
      </c>
      <c r="AA28">
        <v>41.060250000000003</v>
      </c>
      <c r="AB28">
        <v>38.028489999999998</v>
      </c>
      <c r="AC28">
        <v>27.972953</v>
      </c>
      <c r="AD28">
        <v>35.219510999999997</v>
      </c>
      <c r="AE28">
        <v>47.582684999999998</v>
      </c>
      <c r="AF28">
        <v>17.082450000000001</v>
      </c>
      <c r="AG28">
        <v>37.622970000000002</v>
      </c>
      <c r="AH28">
        <v>147.205231</v>
      </c>
      <c r="AI28">
        <v>63.713650000000001</v>
      </c>
      <c r="AJ28">
        <v>0</v>
      </c>
      <c r="AK28">
        <v>48.612217999999999</v>
      </c>
      <c r="AL28">
        <v>76.388428000000005</v>
      </c>
      <c r="AM28">
        <v>15.242188000000001</v>
      </c>
      <c r="AN28">
        <v>0.82856799999999997</v>
      </c>
      <c r="AO28">
        <v>20.940149999999999</v>
      </c>
      <c r="AP28">
        <v>9.1239220000000003</v>
      </c>
      <c r="AQ28">
        <v>29.954924999999999</v>
      </c>
      <c r="AR28">
        <v>23.377199999999998</v>
      </c>
      <c r="AS28">
        <v>31.203596000000001</v>
      </c>
      <c r="AT28">
        <v>10.825815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77.569999999999993</v>
      </c>
      <c r="BA28">
        <f t="shared" si="1"/>
        <v>2595.9102740000008</v>
      </c>
      <c r="BD28">
        <v>23.18</v>
      </c>
      <c r="BE28">
        <v>7.34</v>
      </c>
      <c r="BF28">
        <v>1.08</v>
      </c>
      <c r="BG28">
        <v>3.92</v>
      </c>
      <c r="BH28">
        <v>5.59</v>
      </c>
      <c r="BI28">
        <v>4.5999999999999996</v>
      </c>
      <c r="BJ28">
        <v>2.99</v>
      </c>
      <c r="BK28">
        <v>4.12</v>
      </c>
      <c r="BL28">
        <v>1.08</v>
      </c>
      <c r="BM28">
        <v>0</v>
      </c>
      <c r="BN28">
        <v>0</v>
      </c>
      <c r="BO28">
        <v>14.11</v>
      </c>
      <c r="BP28">
        <v>3.83</v>
      </c>
      <c r="BQ28">
        <v>4.25</v>
      </c>
      <c r="BR28">
        <v>1.04</v>
      </c>
      <c r="BS28">
        <v>0.44</v>
      </c>
      <c r="BT28">
        <v>0</v>
      </c>
      <c r="BU28">
        <v>0</v>
      </c>
      <c r="BV28">
        <v>0</v>
      </c>
      <c r="BW28">
        <f t="shared" si="2"/>
        <v>77.569999999999993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207.447721</v>
      </c>
      <c r="L29">
        <v>626.49163499999997</v>
      </c>
      <c r="M29">
        <v>43.3125</v>
      </c>
      <c r="N29">
        <v>113.695312</v>
      </c>
      <c r="O29">
        <v>119.028164</v>
      </c>
      <c r="P29">
        <v>117.66562500000001</v>
      </c>
      <c r="Q29">
        <v>21.001750000000001</v>
      </c>
      <c r="R29">
        <v>40.800471000000002</v>
      </c>
      <c r="S29">
        <v>25.400471</v>
      </c>
      <c r="T29">
        <v>0</v>
      </c>
      <c r="U29">
        <v>268.71075000000002</v>
      </c>
      <c r="V29">
        <v>19.606124999999999</v>
      </c>
      <c r="W29">
        <v>33.494335999999997</v>
      </c>
      <c r="X29">
        <v>140.776116</v>
      </c>
      <c r="Y29">
        <v>0</v>
      </c>
      <c r="Z29">
        <v>18.924098000000001</v>
      </c>
      <c r="AA29">
        <v>41.060250000000003</v>
      </c>
      <c r="AB29">
        <v>38.028489999999998</v>
      </c>
      <c r="AC29">
        <v>27.972953</v>
      </c>
      <c r="AD29">
        <v>35.219510999999997</v>
      </c>
      <c r="AE29">
        <v>47.582684999999998</v>
      </c>
      <c r="AF29">
        <v>17.082450000000001</v>
      </c>
      <c r="AG29">
        <v>37.622970000000002</v>
      </c>
      <c r="AH29">
        <v>147.205231</v>
      </c>
      <c r="AI29">
        <v>63.713650000000001</v>
      </c>
      <c r="AJ29">
        <v>0</v>
      </c>
      <c r="AK29">
        <v>48.612217999999999</v>
      </c>
      <c r="AL29">
        <v>76.388428000000005</v>
      </c>
      <c r="AM29">
        <v>15.242188000000001</v>
      </c>
      <c r="AN29">
        <v>0.82856799999999997</v>
      </c>
      <c r="AO29">
        <v>20.940149999999999</v>
      </c>
      <c r="AP29">
        <v>9.1239220000000003</v>
      </c>
      <c r="AQ29">
        <v>29.954924999999999</v>
      </c>
      <c r="AR29">
        <v>23.377199999999998</v>
      </c>
      <c r="AS29">
        <v>30.426742000000001</v>
      </c>
      <c r="AT29">
        <v>10.825815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77.569999999999993</v>
      </c>
      <c r="BA29">
        <f t="shared" si="1"/>
        <v>2595.133420000001</v>
      </c>
      <c r="BD29">
        <v>23.18</v>
      </c>
      <c r="BE29">
        <v>7.34</v>
      </c>
      <c r="BF29">
        <v>1.08</v>
      </c>
      <c r="BG29">
        <v>3.92</v>
      </c>
      <c r="BH29">
        <v>5.59</v>
      </c>
      <c r="BI29">
        <v>4.5999999999999996</v>
      </c>
      <c r="BJ29">
        <v>2.99</v>
      </c>
      <c r="BK29">
        <v>4.12</v>
      </c>
      <c r="BL29">
        <v>1.08</v>
      </c>
      <c r="BM29">
        <v>0</v>
      </c>
      <c r="BN29">
        <v>0</v>
      </c>
      <c r="BO29">
        <v>14.11</v>
      </c>
      <c r="BP29">
        <v>3.83</v>
      </c>
      <c r="BQ29">
        <v>4.25</v>
      </c>
      <c r="BR29">
        <v>1.04</v>
      </c>
      <c r="BS29">
        <v>0.44</v>
      </c>
      <c r="BT29">
        <v>0</v>
      </c>
      <c r="BU29">
        <v>0</v>
      </c>
      <c r="BV29">
        <v>0</v>
      </c>
      <c r="BW29">
        <f t="shared" si="2"/>
        <v>77.569999999999993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207.447721</v>
      </c>
      <c r="L30">
        <v>626.49163499999997</v>
      </c>
      <c r="M30">
        <v>43.3125</v>
      </c>
      <c r="N30">
        <v>113.695312</v>
      </c>
      <c r="O30">
        <v>119.028164</v>
      </c>
      <c r="P30">
        <v>117.66562500000001</v>
      </c>
      <c r="Q30">
        <v>21.001750000000001</v>
      </c>
      <c r="R30">
        <v>40.800471000000002</v>
      </c>
      <c r="S30">
        <v>25.400471</v>
      </c>
      <c r="T30">
        <v>0</v>
      </c>
      <c r="U30">
        <v>268.71075000000002</v>
      </c>
      <c r="V30">
        <v>19.606124999999999</v>
      </c>
      <c r="W30">
        <v>33.494335999999997</v>
      </c>
      <c r="X30">
        <v>140.776116</v>
      </c>
      <c r="Y30">
        <v>0</v>
      </c>
      <c r="Z30">
        <v>18.924098000000001</v>
      </c>
      <c r="AA30">
        <v>41.060250000000003</v>
      </c>
      <c r="AB30">
        <v>38.028489999999998</v>
      </c>
      <c r="AC30">
        <v>27.972953</v>
      </c>
      <c r="AD30">
        <v>35.219510999999997</v>
      </c>
      <c r="AE30">
        <v>47.582684999999998</v>
      </c>
      <c r="AF30">
        <v>17.082450000000001</v>
      </c>
      <c r="AG30">
        <v>37.622970000000002</v>
      </c>
      <c r="AH30">
        <v>147.205231</v>
      </c>
      <c r="AI30">
        <v>63.713650000000001</v>
      </c>
      <c r="AJ30">
        <v>0</v>
      </c>
      <c r="AK30">
        <v>48.612217999999999</v>
      </c>
      <c r="AL30">
        <v>76.388428000000005</v>
      </c>
      <c r="AM30">
        <v>15.242188000000001</v>
      </c>
      <c r="AN30">
        <v>0.82856799999999997</v>
      </c>
      <c r="AO30">
        <v>20.940149999999999</v>
      </c>
      <c r="AP30">
        <v>9.1239220000000003</v>
      </c>
      <c r="AQ30">
        <v>29.954924999999999</v>
      </c>
      <c r="AR30">
        <v>23.377199999999998</v>
      </c>
      <c r="AS30">
        <v>30.426742000000001</v>
      </c>
      <c r="AT30">
        <v>10.825815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77.569999999999993</v>
      </c>
      <c r="BA30">
        <f t="shared" si="1"/>
        <v>2595.133420000001</v>
      </c>
      <c r="BD30">
        <v>23.18</v>
      </c>
      <c r="BE30">
        <v>7.34</v>
      </c>
      <c r="BF30">
        <v>1.08</v>
      </c>
      <c r="BG30">
        <v>3.92</v>
      </c>
      <c r="BH30">
        <v>5.59</v>
      </c>
      <c r="BI30">
        <v>4.5999999999999996</v>
      </c>
      <c r="BJ30">
        <v>2.99</v>
      </c>
      <c r="BK30">
        <v>4.12</v>
      </c>
      <c r="BL30">
        <v>1.08</v>
      </c>
      <c r="BM30">
        <v>0</v>
      </c>
      <c r="BN30">
        <v>0</v>
      </c>
      <c r="BO30">
        <v>14.11</v>
      </c>
      <c r="BP30">
        <v>3.83</v>
      </c>
      <c r="BQ30">
        <v>4.25</v>
      </c>
      <c r="BR30">
        <v>1.04</v>
      </c>
      <c r="BS30">
        <v>0.44</v>
      </c>
      <c r="BT30">
        <v>0</v>
      </c>
      <c r="BU30">
        <v>0</v>
      </c>
      <c r="BV30">
        <v>0</v>
      </c>
      <c r="BW30">
        <f t="shared" si="2"/>
        <v>77.569999999999993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207.447721</v>
      </c>
      <c r="L31">
        <v>626.49163499999997</v>
      </c>
      <c r="M31">
        <v>43.3125</v>
      </c>
      <c r="N31">
        <v>113.695312</v>
      </c>
      <c r="O31">
        <v>119.028164</v>
      </c>
      <c r="P31">
        <v>117.66562500000001</v>
      </c>
      <c r="Q31">
        <v>21.001750000000001</v>
      </c>
      <c r="R31">
        <v>40.800471000000002</v>
      </c>
      <c r="S31">
        <v>25.400471</v>
      </c>
      <c r="T31">
        <v>0</v>
      </c>
      <c r="U31">
        <v>268.71075000000002</v>
      </c>
      <c r="V31">
        <v>19.606124999999999</v>
      </c>
      <c r="W31">
        <v>33.494335999999997</v>
      </c>
      <c r="X31">
        <v>140.776116</v>
      </c>
      <c r="Y31">
        <v>0</v>
      </c>
      <c r="Z31">
        <v>12.616065000000001</v>
      </c>
      <c r="AA31">
        <v>41.060250000000003</v>
      </c>
      <c r="AB31">
        <v>38.028489999999998</v>
      </c>
      <c r="AC31">
        <v>27.972953</v>
      </c>
      <c r="AD31">
        <v>35.219510999999997</v>
      </c>
      <c r="AE31">
        <v>47.582684999999998</v>
      </c>
      <c r="AF31">
        <v>17.082450000000001</v>
      </c>
      <c r="AG31">
        <v>37.622970000000002</v>
      </c>
      <c r="AH31">
        <v>147.205231</v>
      </c>
      <c r="AI31">
        <v>63.713650000000001</v>
      </c>
      <c r="AJ31">
        <v>0</v>
      </c>
      <c r="AK31">
        <v>48.612217999999999</v>
      </c>
      <c r="AL31">
        <v>76.388428000000005</v>
      </c>
      <c r="AM31">
        <v>15.242188000000001</v>
      </c>
      <c r="AN31">
        <v>0.82856799999999997</v>
      </c>
      <c r="AO31">
        <v>20.940149999999999</v>
      </c>
      <c r="AP31">
        <v>9.1239220000000003</v>
      </c>
      <c r="AQ31">
        <v>28.499625000000002</v>
      </c>
      <c r="AR31">
        <v>23.377199999999998</v>
      </c>
      <c r="AS31">
        <v>29.131988</v>
      </c>
      <c r="AT31">
        <v>10.825815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77.490000000000009</v>
      </c>
      <c r="BA31">
        <f t="shared" si="1"/>
        <v>2585.9953330000008</v>
      </c>
      <c r="BD31">
        <v>23.18</v>
      </c>
      <c r="BE31">
        <v>7.34</v>
      </c>
      <c r="BF31">
        <v>1.08</v>
      </c>
      <c r="BG31">
        <v>3.92</v>
      </c>
      <c r="BH31">
        <v>5.59</v>
      </c>
      <c r="BI31">
        <v>4.5999999999999996</v>
      </c>
      <c r="BJ31">
        <v>2.99</v>
      </c>
      <c r="BK31">
        <v>4.0599999999999996</v>
      </c>
      <c r="BL31">
        <v>1.06</v>
      </c>
      <c r="BM31">
        <v>0</v>
      </c>
      <c r="BN31">
        <v>0</v>
      </c>
      <c r="BO31">
        <v>14.11</v>
      </c>
      <c r="BP31">
        <v>3.83</v>
      </c>
      <c r="BQ31">
        <v>4.25</v>
      </c>
      <c r="BR31">
        <v>1.04</v>
      </c>
      <c r="BS31">
        <v>0.44</v>
      </c>
      <c r="BT31">
        <v>0</v>
      </c>
      <c r="BU31">
        <v>0</v>
      </c>
      <c r="BV31">
        <v>0</v>
      </c>
      <c r="BW31">
        <f t="shared" si="2"/>
        <v>77.490000000000009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207.447721</v>
      </c>
      <c r="L32">
        <v>626.49163499999997</v>
      </c>
      <c r="M32">
        <v>43.3125</v>
      </c>
      <c r="N32">
        <v>113.695312</v>
      </c>
      <c r="O32">
        <v>119.028164</v>
      </c>
      <c r="P32">
        <v>117.66562500000001</v>
      </c>
      <c r="Q32">
        <v>21.001750000000001</v>
      </c>
      <c r="R32">
        <v>40.800471000000002</v>
      </c>
      <c r="S32">
        <v>25.400471</v>
      </c>
      <c r="T32">
        <v>0</v>
      </c>
      <c r="U32">
        <v>268.71075000000002</v>
      </c>
      <c r="V32">
        <v>19.606124999999999</v>
      </c>
      <c r="W32">
        <v>33.494335999999997</v>
      </c>
      <c r="X32">
        <v>140.776116</v>
      </c>
      <c r="Y32">
        <v>0</v>
      </c>
      <c r="Z32">
        <v>12.616065000000001</v>
      </c>
      <c r="AA32">
        <v>41.060250000000003</v>
      </c>
      <c r="AB32">
        <v>38.028489999999998</v>
      </c>
      <c r="AC32">
        <v>27.972953</v>
      </c>
      <c r="AD32">
        <v>35.219510999999997</v>
      </c>
      <c r="AE32">
        <v>47.582684999999998</v>
      </c>
      <c r="AF32">
        <v>17.082450000000001</v>
      </c>
      <c r="AG32">
        <v>37.622970000000002</v>
      </c>
      <c r="AH32">
        <v>147.205231</v>
      </c>
      <c r="AI32">
        <v>63.713650000000001</v>
      </c>
      <c r="AJ32">
        <v>0</v>
      </c>
      <c r="AK32">
        <v>48.612217999999999</v>
      </c>
      <c r="AL32">
        <v>76.388428000000005</v>
      </c>
      <c r="AM32">
        <v>15.242188000000001</v>
      </c>
      <c r="AN32">
        <v>0.82856799999999997</v>
      </c>
      <c r="AO32">
        <v>20.940149999999999</v>
      </c>
      <c r="AP32">
        <v>9.1239220000000003</v>
      </c>
      <c r="AQ32">
        <v>28.499625000000002</v>
      </c>
      <c r="AR32">
        <v>23.377199999999998</v>
      </c>
      <c r="AS32">
        <v>29.131988</v>
      </c>
      <c r="AT32">
        <v>10.825815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77.490000000000009</v>
      </c>
      <c r="BA32">
        <f t="shared" si="1"/>
        <v>2585.9953330000008</v>
      </c>
      <c r="BD32">
        <v>23.18</v>
      </c>
      <c r="BE32">
        <v>7.34</v>
      </c>
      <c r="BF32">
        <v>1.08</v>
      </c>
      <c r="BG32">
        <v>3.92</v>
      </c>
      <c r="BH32">
        <v>5.59</v>
      </c>
      <c r="BI32">
        <v>4.5999999999999996</v>
      </c>
      <c r="BJ32">
        <v>2.99</v>
      </c>
      <c r="BK32">
        <v>4.0599999999999996</v>
      </c>
      <c r="BL32">
        <v>1.06</v>
      </c>
      <c r="BM32">
        <v>0</v>
      </c>
      <c r="BN32">
        <v>0</v>
      </c>
      <c r="BO32">
        <v>14.11</v>
      </c>
      <c r="BP32">
        <v>3.83</v>
      </c>
      <c r="BQ32">
        <v>4.25</v>
      </c>
      <c r="BR32">
        <v>1.04</v>
      </c>
      <c r="BS32">
        <v>0.44</v>
      </c>
      <c r="BT32">
        <v>0</v>
      </c>
      <c r="BU32">
        <v>0</v>
      </c>
      <c r="BV32">
        <v>0</v>
      </c>
      <c r="BW32">
        <f t="shared" si="2"/>
        <v>77.490000000000009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207.447721</v>
      </c>
      <c r="L33">
        <v>626.49163499999997</v>
      </c>
      <c r="M33">
        <v>43.3125</v>
      </c>
      <c r="N33">
        <v>113.695312</v>
      </c>
      <c r="O33">
        <v>119.028164</v>
      </c>
      <c r="P33">
        <v>117.66562500000001</v>
      </c>
      <c r="Q33">
        <v>21.001750000000001</v>
      </c>
      <c r="R33">
        <v>40.800471000000002</v>
      </c>
      <c r="S33">
        <v>25.400471</v>
      </c>
      <c r="T33">
        <v>0</v>
      </c>
      <c r="U33">
        <v>268.71075000000002</v>
      </c>
      <c r="V33">
        <v>19.606124999999999</v>
      </c>
      <c r="W33">
        <v>33.494335999999997</v>
      </c>
      <c r="X33">
        <v>140.776116</v>
      </c>
      <c r="Y33">
        <v>0</v>
      </c>
      <c r="Z33">
        <v>12.616065000000001</v>
      </c>
      <c r="AA33">
        <v>41.060250000000003</v>
      </c>
      <c r="AB33">
        <v>38.028489999999998</v>
      </c>
      <c r="AC33">
        <v>27.972953</v>
      </c>
      <c r="AD33">
        <v>35.219510999999997</v>
      </c>
      <c r="AE33">
        <v>47.582684999999998</v>
      </c>
      <c r="AF33">
        <v>17.082450000000001</v>
      </c>
      <c r="AG33">
        <v>37.622970000000002</v>
      </c>
      <c r="AH33">
        <v>147.205231</v>
      </c>
      <c r="AI33">
        <v>63.713650000000001</v>
      </c>
      <c r="AJ33">
        <v>0</v>
      </c>
      <c r="AK33">
        <v>48.612217999999999</v>
      </c>
      <c r="AL33">
        <v>76.388428000000005</v>
      </c>
      <c r="AM33">
        <v>15.242188000000001</v>
      </c>
      <c r="AN33">
        <v>0.82856799999999997</v>
      </c>
      <c r="AO33">
        <v>23.486924999999999</v>
      </c>
      <c r="AP33">
        <v>9.1239220000000003</v>
      </c>
      <c r="AQ33">
        <v>28.499625000000002</v>
      </c>
      <c r="AR33">
        <v>23.377199999999998</v>
      </c>
      <c r="AS33">
        <v>29.131988</v>
      </c>
      <c r="AT33">
        <v>10.825815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77.490000000000009</v>
      </c>
      <c r="BA33">
        <f t="shared" si="1"/>
        <v>2588.5421080000006</v>
      </c>
      <c r="BD33">
        <v>23.18</v>
      </c>
      <c r="BE33">
        <v>7.34</v>
      </c>
      <c r="BF33">
        <v>1.08</v>
      </c>
      <c r="BG33">
        <v>3.92</v>
      </c>
      <c r="BH33">
        <v>5.59</v>
      </c>
      <c r="BI33">
        <v>4.5999999999999996</v>
      </c>
      <c r="BJ33">
        <v>2.99</v>
      </c>
      <c r="BK33">
        <v>4.0599999999999996</v>
      </c>
      <c r="BL33">
        <v>1.06</v>
      </c>
      <c r="BM33">
        <v>0</v>
      </c>
      <c r="BN33">
        <v>0</v>
      </c>
      <c r="BO33">
        <v>14.11</v>
      </c>
      <c r="BP33">
        <v>3.83</v>
      </c>
      <c r="BQ33">
        <v>4.25</v>
      </c>
      <c r="BR33">
        <v>1.04</v>
      </c>
      <c r="BS33">
        <v>0.44</v>
      </c>
      <c r="BT33">
        <v>0</v>
      </c>
      <c r="BU33">
        <v>0</v>
      </c>
      <c r="BV33">
        <v>0</v>
      </c>
      <c r="BW33">
        <f t="shared" si="2"/>
        <v>77.490000000000009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207.447721</v>
      </c>
      <c r="L34">
        <v>626.49163499999997</v>
      </c>
      <c r="M34">
        <v>43.3125</v>
      </c>
      <c r="N34">
        <v>113.695312</v>
      </c>
      <c r="O34">
        <v>119.028164</v>
      </c>
      <c r="P34">
        <v>117.66562500000001</v>
      </c>
      <c r="Q34">
        <v>21.001750000000001</v>
      </c>
      <c r="R34">
        <v>40.800471000000002</v>
      </c>
      <c r="S34">
        <v>25.400471</v>
      </c>
      <c r="T34">
        <v>0</v>
      </c>
      <c r="U34">
        <v>268.71075000000002</v>
      </c>
      <c r="V34">
        <v>19.606124999999999</v>
      </c>
      <c r="W34">
        <v>33.494335999999997</v>
      </c>
      <c r="X34">
        <v>140.776116</v>
      </c>
      <c r="Y34">
        <v>0</v>
      </c>
      <c r="Z34">
        <v>12.616065000000001</v>
      </c>
      <c r="AA34">
        <v>41.060250000000003</v>
      </c>
      <c r="AB34">
        <v>38.028489999999998</v>
      </c>
      <c r="AC34">
        <v>27.972953</v>
      </c>
      <c r="AD34">
        <v>35.219510999999997</v>
      </c>
      <c r="AE34">
        <v>47.582684999999998</v>
      </c>
      <c r="AF34">
        <v>17.082450000000001</v>
      </c>
      <c r="AG34">
        <v>37.622970000000002</v>
      </c>
      <c r="AH34">
        <v>147.205231</v>
      </c>
      <c r="AI34">
        <v>17.153675</v>
      </c>
      <c r="AJ34">
        <v>0</v>
      </c>
      <c r="AK34">
        <v>48.612217999999999</v>
      </c>
      <c r="AL34">
        <v>76.388428000000005</v>
      </c>
      <c r="AM34">
        <v>15.242188000000001</v>
      </c>
      <c r="AN34">
        <v>0.82856799999999997</v>
      </c>
      <c r="AO34">
        <v>23.486924999999999</v>
      </c>
      <c r="AP34">
        <v>9.1239220000000003</v>
      </c>
      <c r="AQ34">
        <v>28.499625000000002</v>
      </c>
      <c r="AR34">
        <v>23.377199999999998</v>
      </c>
      <c r="AS34">
        <v>29.131988</v>
      </c>
      <c r="AT34">
        <v>10.825815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77.490000000000009</v>
      </c>
      <c r="BA34">
        <f t="shared" si="1"/>
        <v>2541.9821330000004</v>
      </c>
      <c r="BD34">
        <v>23.18</v>
      </c>
      <c r="BE34">
        <v>7.34</v>
      </c>
      <c r="BF34">
        <v>1.08</v>
      </c>
      <c r="BG34">
        <v>3.92</v>
      </c>
      <c r="BH34">
        <v>5.59</v>
      </c>
      <c r="BI34">
        <v>4.5999999999999996</v>
      </c>
      <c r="BJ34">
        <v>2.99</v>
      </c>
      <c r="BK34">
        <v>4.0599999999999996</v>
      </c>
      <c r="BL34">
        <v>1.06</v>
      </c>
      <c r="BM34">
        <v>0</v>
      </c>
      <c r="BN34">
        <v>0</v>
      </c>
      <c r="BO34">
        <v>14.11</v>
      </c>
      <c r="BP34">
        <v>3.83</v>
      </c>
      <c r="BQ34">
        <v>4.25</v>
      </c>
      <c r="BR34">
        <v>1.04</v>
      </c>
      <c r="BS34">
        <v>0.44</v>
      </c>
      <c r="BT34">
        <v>0</v>
      </c>
      <c r="BU34">
        <v>0</v>
      </c>
      <c r="BV34">
        <v>0</v>
      </c>
      <c r="BW34">
        <f t="shared" si="2"/>
        <v>77.490000000000009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207.447721</v>
      </c>
      <c r="L35">
        <v>628.656971</v>
      </c>
      <c r="M35">
        <v>43.3125</v>
      </c>
      <c r="N35">
        <v>113.695312</v>
      </c>
      <c r="O35">
        <v>119.028164</v>
      </c>
      <c r="P35">
        <v>117.66562500000001</v>
      </c>
      <c r="Q35">
        <v>21.001750000000001</v>
      </c>
      <c r="R35">
        <v>40.800471000000002</v>
      </c>
      <c r="S35">
        <v>25.400471</v>
      </c>
      <c r="T35">
        <v>0</v>
      </c>
      <c r="U35">
        <v>268.71075000000002</v>
      </c>
      <c r="V35">
        <v>19.606124999999999</v>
      </c>
      <c r="W35">
        <v>33.494335999999997</v>
      </c>
      <c r="X35">
        <v>140.776116</v>
      </c>
      <c r="Y35">
        <v>0</v>
      </c>
      <c r="Z35">
        <v>12.616065000000001</v>
      </c>
      <c r="AA35">
        <v>41.060250000000003</v>
      </c>
      <c r="AB35">
        <v>38.028489999999998</v>
      </c>
      <c r="AC35">
        <v>27.972953</v>
      </c>
      <c r="AD35">
        <v>35.219510999999997</v>
      </c>
      <c r="AE35">
        <v>47.582684999999998</v>
      </c>
      <c r="AF35">
        <v>17.082450000000001</v>
      </c>
      <c r="AG35">
        <v>37.622970000000002</v>
      </c>
      <c r="AH35">
        <v>147.205231</v>
      </c>
      <c r="AI35">
        <v>13.477888</v>
      </c>
      <c r="AJ35">
        <v>0</v>
      </c>
      <c r="AK35">
        <v>48.612217999999999</v>
      </c>
      <c r="AL35">
        <v>76.388428000000005</v>
      </c>
      <c r="AM35">
        <v>15.242188000000001</v>
      </c>
      <c r="AN35">
        <v>0.84698099999999998</v>
      </c>
      <c r="AO35">
        <v>23.486924999999999</v>
      </c>
      <c r="AP35">
        <v>9.1239220000000003</v>
      </c>
      <c r="AQ35">
        <v>14.249812</v>
      </c>
      <c r="AR35">
        <v>35.065800000000003</v>
      </c>
      <c r="AS35">
        <v>29.131988</v>
      </c>
      <c r="AT35">
        <v>10.825815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77.490000000000009</v>
      </c>
      <c r="BA35">
        <f t="shared" si="1"/>
        <v>2537.9288820000011</v>
      </c>
      <c r="BD35">
        <v>23.18</v>
      </c>
      <c r="BE35">
        <v>7.34</v>
      </c>
      <c r="BF35">
        <v>1.08</v>
      </c>
      <c r="BG35">
        <v>3.92</v>
      </c>
      <c r="BH35">
        <v>5.59</v>
      </c>
      <c r="BI35">
        <v>4.5999999999999996</v>
      </c>
      <c r="BJ35">
        <v>2.99</v>
      </c>
      <c r="BK35">
        <v>4.0599999999999996</v>
      </c>
      <c r="BL35">
        <v>1.06</v>
      </c>
      <c r="BM35">
        <v>0</v>
      </c>
      <c r="BN35">
        <v>0</v>
      </c>
      <c r="BO35">
        <v>14.11</v>
      </c>
      <c r="BP35">
        <v>3.83</v>
      </c>
      <c r="BQ35">
        <v>4.25</v>
      </c>
      <c r="BR35">
        <v>1.04</v>
      </c>
      <c r="BS35">
        <v>0.44</v>
      </c>
      <c r="BT35">
        <v>0</v>
      </c>
      <c r="BU35">
        <v>0</v>
      </c>
      <c r="BV35">
        <v>0</v>
      </c>
      <c r="BW35">
        <f t="shared" si="2"/>
        <v>77.490000000000009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204.60565099999999</v>
      </c>
      <c r="L36">
        <v>502.63877100000002</v>
      </c>
      <c r="M36">
        <v>43.3125</v>
      </c>
      <c r="N36">
        <v>113.695312</v>
      </c>
      <c r="O36">
        <v>119.028164</v>
      </c>
      <c r="P36">
        <v>117.66562500000001</v>
      </c>
      <c r="Q36">
        <v>21.001750000000001</v>
      </c>
      <c r="R36">
        <v>40.800471000000002</v>
      </c>
      <c r="S36">
        <v>25.400471</v>
      </c>
      <c r="T36">
        <v>0</v>
      </c>
      <c r="U36">
        <v>268.71075000000002</v>
      </c>
      <c r="V36">
        <v>19.606124999999999</v>
      </c>
      <c r="W36">
        <v>33.494335999999997</v>
      </c>
      <c r="X36">
        <v>140.776116</v>
      </c>
      <c r="Y36">
        <v>0</v>
      </c>
      <c r="Z36">
        <v>12.616065000000001</v>
      </c>
      <c r="AA36">
        <v>41.060250000000003</v>
      </c>
      <c r="AB36">
        <v>38.028489999999998</v>
      </c>
      <c r="AC36">
        <v>27.972953</v>
      </c>
      <c r="AD36">
        <v>35.219510999999997</v>
      </c>
      <c r="AE36">
        <v>47.582684999999998</v>
      </c>
      <c r="AF36">
        <v>17.082450000000001</v>
      </c>
      <c r="AG36">
        <v>37.622970000000002</v>
      </c>
      <c r="AH36">
        <v>147.205231</v>
      </c>
      <c r="AI36">
        <v>13.477888</v>
      </c>
      <c r="AJ36">
        <v>0</v>
      </c>
      <c r="AK36">
        <v>48.612217999999999</v>
      </c>
      <c r="AL36">
        <v>76.388428000000005</v>
      </c>
      <c r="AM36">
        <v>15.242188000000001</v>
      </c>
      <c r="AN36">
        <v>0.84698099999999998</v>
      </c>
      <c r="AO36">
        <v>23.486924999999999</v>
      </c>
      <c r="AP36">
        <v>9.1239220000000003</v>
      </c>
      <c r="AQ36">
        <v>14.249812</v>
      </c>
      <c r="AR36">
        <v>35.065800000000003</v>
      </c>
      <c r="AS36">
        <v>29.131988</v>
      </c>
      <c r="AT36">
        <v>10.825815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77.490000000000009</v>
      </c>
      <c r="BA36">
        <f t="shared" si="1"/>
        <v>2409.0686120000009</v>
      </c>
      <c r="BD36">
        <v>23.18</v>
      </c>
      <c r="BE36">
        <v>7.34</v>
      </c>
      <c r="BF36">
        <v>1.08</v>
      </c>
      <c r="BG36">
        <v>3.92</v>
      </c>
      <c r="BH36">
        <v>5.59</v>
      </c>
      <c r="BI36">
        <v>4.5999999999999996</v>
      </c>
      <c r="BJ36">
        <v>2.99</v>
      </c>
      <c r="BK36">
        <v>4.0599999999999996</v>
      </c>
      <c r="BL36">
        <v>1.06</v>
      </c>
      <c r="BM36">
        <v>0</v>
      </c>
      <c r="BN36">
        <v>0</v>
      </c>
      <c r="BO36">
        <v>14.11</v>
      </c>
      <c r="BP36">
        <v>3.83</v>
      </c>
      <c r="BQ36">
        <v>4.25</v>
      </c>
      <c r="BR36">
        <v>1.04</v>
      </c>
      <c r="BS36">
        <v>0.44</v>
      </c>
      <c r="BT36">
        <v>0</v>
      </c>
      <c r="BU36">
        <v>0</v>
      </c>
      <c r="BV36">
        <v>0</v>
      </c>
      <c r="BW36">
        <f t="shared" si="2"/>
        <v>77.490000000000009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136.474704</v>
      </c>
      <c r="L37">
        <v>388.127836</v>
      </c>
      <c r="M37">
        <v>43.3125</v>
      </c>
      <c r="N37">
        <v>113.695312</v>
      </c>
      <c r="O37">
        <v>119.028164</v>
      </c>
      <c r="P37">
        <v>117.66562500000001</v>
      </c>
      <c r="Q37">
        <v>21.001750000000001</v>
      </c>
      <c r="R37">
        <v>40.800471000000002</v>
      </c>
      <c r="S37">
        <v>25.400471</v>
      </c>
      <c r="T37">
        <v>0</v>
      </c>
      <c r="U37">
        <v>268.71075000000002</v>
      </c>
      <c r="V37">
        <v>19.606124999999999</v>
      </c>
      <c r="W37">
        <v>33.494335999999997</v>
      </c>
      <c r="X37">
        <v>140.776116</v>
      </c>
      <c r="Y37">
        <v>0</v>
      </c>
      <c r="Z37">
        <v>12.616065000000001</v>
      </c>
      <c r="AA37">
        <v>41.060250000000003</v>
      </c>
      <c r="AB37">
        <v>38.028489999999998</v>
      </c>
      <c r="AC37">
        <v>27.972953</v>
      </c>
      <c r="AD37">
        <v>35.219510999999997</v>
      </c>
      <c r="AE37">
        <v>47.582684999999998</v>
      </c>
      <c r="AF37">
        <v>17.082450000000001</v>
      </c>
      <c r="AG37">
        <v>37.622970000000002</v>
      </c>
      <c r="AH37">
        <v>147.205231</v>
      </c>
      <c r="AI37">
        <v>13.477888</v>
      </c>
      <c r="AJ37">
        <v>0</v>
      </c>
      <c r="AK37">
        <v>48.612217999999999</v>
      </c>
      <c r="AL37">
        <v>76.388428000000005</v>
      </c>
      <c r="AM37">
        <v>15.242188000000001</v>
      </c>
      <c r="AN37">
        <v>0.84698099999999998</v>
      </c>
      <c r="AO37">
        <v>23.486924999999999</v>
      </c>
      <c r="AP37">
        <v>9.1239220000000003</v>
      </c>
      <c r="AQ37">
        <v>14.249812</v>
      </c>
      <c r="AR37">
        <v>23.377199999999998</v>
      </c>
      <c r="AS37">
        <v>29.131988</v>
      </c>
      <c r="AT37">
        <v>10.825815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77.490000000000009</v>
      </c>
      <c r="BA37">
        <f t="shared" si="1"/>
        <v>2214.7381299999997</v>
      </c>
      <c r="BD37">
        <v>23.18</v>
      </c>
      <c r="BE37">
        <v>7.34</v>
      </c>
      <c r="BF37">
        <v>1.08</v>
      </c>
      <c r="BG37">
        <v>3.92</v>
      </c>
      <c r="BH37">
        <v>5.59</v>
      </c>
      <c r="BI37">
        <v>4.5999999999999996</v>
      </c>
      <c r="BJ37">
        <v>2.99</v>
      </c>
      <c r="BK37">
        <v>4.0599999999999996</v>
      </c>
      <c r="BL37">
        <v>1.06</v>
      </c>
      <c r="BM37">
        <v>0</v>
      </c>
      <c r="BN37">
        <v>0</v>
      </c>
      <c r="BO37">
        <v>14.11</v>
      </c>
      <c r="BP37">
        <v>3.83</v>
      </c>
      <c r="BQ37">
        <v>4.25</v>
      </c>
      <c r="BR37">
        <v>1.04</v>
      </c>
      <c r="BS37">
        <v>0.44</v>
      </c>
      <c r="BT37">
        <v>0</v>
      </c>
      <c r="BU37">
        <v>0</v>
      </c>
      <c r="BV37">
        <v>0</v>
      </c>
      <c r="BW37">
        <f t="shared" si="2"/>
        <v>77.490000000000009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136.474704</v>
      </c>
      <c r="L38">
        <v>388.127836</v>
      </c>
      <c r="M38">
        <v>43.3125</v>
      </c>
      <c r="N38">
        <v>113.695312</v>
      </c>
      <c r="O38">
        <v>119.028164</v>
      </c>
      <c r="P38">
        <v>117.66562500000001</v>
      </c>
      <c r="Q38">
        <v>21.001750000000001</v>
      </c>
      <c r="R38">
        <v>40.800471000000002</v>
      </c>
      <c r="S38">
        <v>25.400471</v>
      </c>
      <c r="T38">
        <v>0</v>
      </c>
      <c r="U38">
        <v>268.71075000000002</v>
      </c>
      <c r="V38">
        <v>19.606124999999999</v>
      </c>
      <c r="W38">
        <v>33.494335999999997</v>
      </c>
      <c r="X38">
        <v>140.776116</v>
      </c>
      <c r="Y38">
        <v>0</v>
      </c>
      <c r="Z38">
        <v>12.616065000000001</v>
      </c>
      <c r="AA38">
        <v>41.060250000000003</v>
      </c>
      <c r="AB38">
        <v>38.028489999999998</v>
      </c>
      <c r="AC38">
        <v>27.972953</v>
      </c>
      <c r="AD38">
        <v>35.219510999999997</v>
      </c>
      <c r="AE38">
        <v>47.582684999999998</v>
      </c>
      <c r="AF38">
        <v>17.082450000000001</v>
      </c>
      <c r="AG38">
        <v>37.622970000000002</v>
      </c>
      <c r="AH38">
        <v>147.205231</v>
      </c>
      <c r="AI38">
        <v>13.477888</v>
      </c>
      <c r="AJ38">
        <v>0</v>
      </c>
      <c r="AK38">
        <v>48.612217999999999</v>
      </c>
      <c r="AL38">
        <v>76.388428000000005</v>
      </c>
      <c r="AM38">
        <v>15.242188000000001</v>
      </c>
      <c r="AN38">
        <v>0.84698099999999998</v>
      </c>
      <c r="AO38">
        <v>23.486924999999999</v>
      </c>
      <c r="AP38">
        <v>9.1239220000000003</v>
      </c>
      <c r="AQ38">
        <v>14.249812</v>
      </c>
      <c r="AR38">
        <v>23.377199999999998</v>
      </c>
      <c r="AS38">
        <v>29.131988</v>
      </c>
      <c r="AT38">
        <v>10.825815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77.490000000000009</v>
      </c>
      <c r="BA38">
        <f t="shared" si="1"/>
        <v>2214.7381299999997</v>
      </c>
      <c r="BD38">
        <v>23.18</v>
      </c>
      <c r="BE38">
        <v>7.34</v>
      </c>
      <c r="BF38">
        <v>1.08</v>
      </c>
      <c r="BG38">
        <v>3.92</v>
      </c>
      <c r="BH38">
        <v>5.59</v>
      </c>
      <c r="BI38">
        <v>4.5999999999999996</v>
      </c>
      <c r="BJ38">
        <v>2.99</v>
      </c>
      <c r="BK38">
        <v>4.0599999999999996</v>
      </c>
      <c r="BL38">
        <v>1.06</v>
      </c>
      <c r="BM38">
        <v>0</v>
      </c>
      <c r="BN38">
        <v>0</v>
      </c>
      <c r="BO38">
        <v>14.11</v>
      </c>
      <c r="BP38">
        <v>3.83</v>
      </c>
      <c r="BQ38">
        <v>4.25</v>
      </c>
      <c r="BR38">
        <v>1.04</v>
      </c>
      <c r="BS38">
        <v>0.44</v>
      </c>
      <c r="BT38">
        <v>0</v>
      </c>
      <c r="BU38">
        <v>0</v>
      </c>
      <c r="BV38">
        <v>0</v>
      </c>
      <c r="BW38">
        <f t="shared" si="2"/>
        <v>77.490000000000009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110.6875</v>
      </c>
      <c r="L39">
        <v>343.61250000000001</v>
      </c>
      <c r="M39">
        <v>43.3125</v>
      </c>
      <c r="N39">
        <v>113.695312</v>
      </c>
      <c r="O39">
        <v>119.028164</v>
      </c>
      <c r="P39">
        <v>117.66562500000001</v>
      </c>
      <c r="Q39">
        <v>12.111426</v>
      </c>
      <c r="R39">
        <v>23.694535999999999</v>
      </c>
      <c r="S39">
        <v>15.005856</v>
      </c>
      <c r="T39">
        <v>0</v>
      </c>
      <c r="U39">
        <v>268.71075000000002</v>
      </c>
      <c r="V39">
        <v>13.831125</v>
      </c>
      <c r="W39">
        <v>26.106272000000001</v>
      </c>
      <c r="X39">
        <v>122.48861599999999</v>
      </c>
      <c r="Y39">
        <v>0</v>
      </c>
      <c r="Z39">
        <v>12.616065000000001</v>
      </c>
      <c r="AA39">
        <v>41.060250000000003</v>
      </c>
      <c r="AB39">
        <v>38.028489999999998</v>
      </c>
      <c r="AC39">
        <v>27.972953</v>
      </c>
      <c r="AD39">
        <v>35.219510999999997</v>
      </c>
      <c r="AE39">
        <v>47.582684999999998</v>
      </c>
      <c r="AF39">
        <v>17.082450000000001</v>
      </c>
      <c r="AG39">
        <v>37.622970000000002</v>
      </c>
      <c r="AH39">
        <v>147.205231</v>
      </c>
      <c r="AI39">
        <v>13.477888</v>
      </c>
      <c r="AJ39">
        <v>0</v>
      </c>
      <c r="AK39">
        <v>48.612217999999999</v>
      </c>
      <c r="AL39">
        <v>76.388428000000005</v>
      </c>
      <c r="AM39">
        <v>15.242188000000001</v>
      </c>
      <c r="AN39">
        <v>0.84698099999999998</v>
      </c>
      <c r="AO39">
        <v>23.486924999999999</v>
      </c>
      <c r="AP39">
        <v>11.096662</v>
      </c>
      <c r="AQ39">
        <v>14.249812</v>
      </c>
      <c r="AR39">
        <v>4.2504</v>
      </c>
      <c r="AS39">
        <v>29.131988</v>
      </c>
      <c r="AT39">
        <v>10.825815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77.490000000000009</v>
      </c>
      <c r="BA39">
        <f t="shared" si="1"/>
        <v>2059.4400919999994</v>
      </c>
      <c r="BD39">
        <v>23.18</v>
      </c>
      <c r="BE39">
        <v>7.34</v>
      </c>
      <c r="BF39">
        <v>1.08</v>
      </c>
      <c r="BG39">
        <v>3.92</v>
      </c>
      <c r="BH39">
        <v>5.59</v>
      </c>
      <c r="BI39">
        <v>4.5999999999999996</v>
      </c>
      <c r="BJ39">
        <v>2.99</v>
      </c>
      <c r="BK39">
        <v>4.0599999999999996</v>
      </c>
      <c r="BL39">
        <v>1.06</v>
      </c>
      <c r="BM39">
        <v>0</v>
      </c>
      <c r="BN39">
        <v>0</v>
      </c>
      <c r="BO39">
        <v>14.11</v>
      </c>
      <c r="BP39">
        <v>3.83</v>
      </c>
      <c r="BQ39">
        <v>4.25</v>
      </c>
      <c r="BR39">
        <v>1.04</v>
      </c>
      <c r="BS39">
        <v>0.44</v>
      </c>
      <c r="BT39">
        <v>0</v>
      </c>
      <c r="BU39">
        <v>0</v>
      </c>
      <c r="BV39">
        <v>0</v>
      </c>
      <c r="BW39">
        <f t="shared" si="2"/>
        <v>77.490000000000009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110.6875</v>
      </c>
      <c r="L40">
        <v>343.61250000000001</v>
      </c>
      <c r="M40">
        <v>43.3125</v>
      </c>
      <c r="N40">
        <v>113.695312</v>
      </c>
      <c r="O40">
        <v>119.028164</v>
      </c>
      <c r="P40">
        <v>117.66562500000001</v>
      </c>
      <c r="Q40">
        <v>12.111426</v>
      </c>
      <c r="R40">
        <v>23.694535999999999</v>
      </c>
      <c r="S40">
        <v>15.005856</v>
      </c>
      <c r="T40">
        <v>0</v>
      </c>
      <c r="U40">
        <v>268.71075000000002</v>
      </c>
      <c r="V40">
        <v>13.831125</v>
      </c>
      <c r="W40">
        <v>26.106272000000001</v>
      </c>
      <c r="X40">
        <v>122.48861599999999</v>
      </c>
      <c r="Y40">
        <v>0</v>
      </c>
      <c r="Z40">
        <v>12.616065000000001</v>
      </c>
      <c r="AA40">
        <v>41.060250000000003</v>
      </c>
      <c r="AB40">
        <v>38.028489999999998</v>
      </c>
      <c r="AC40">
        <v>27.972953</v>
      </c>
      <c r="AD40">
        <v>35.219510999999997</v>
      </c>
      <c r="AE40">
        <v>47.582684999999998</v>
      </c>
      <c r="AF40">
        <v>17.082450000000001</v>
      </c>
      <c r="AG40">
        <v>37.622970000000002</v>
      </c>
      <c r="AH40">
        <v>147.205231</v>
      </c>
      <c r="AI40">
        <v>13.477888</v>
      </c>
      <c r="AJ40">
        <v>0</v>
      </c>
      <c r="AK40">
        <v>48.612217999999999</v>
      </c>
      <c r="AL40">
        <v>76.388428000000005</v>
      </c>
      <c r="AM40">
        <v>15.242188000000001</v>
      </c>
      <c r="AN40">
        <v>0.84698099999999998</v>
      </c>
      <c r="AO40">
        <v>23.486924999999999</v>
      </c>
      <c r="AP40">
        <v>11.096662</v>
      </c>
      <c r="AQ40">
        <v>14.249812</v>
      </c>
      <c r="AR40">
        <v>4.2504</v>
      </c>
      <c r="AS40">
        <v>29.131988</v>
      </c>
      <c r="AT40">
        <v>10.825815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77.490000000000009</v>
      </c>
      <c r="BA40">
        <f t="shared" si="1"/>
        <v>2059.4400919999994</v>
      </c>
      <c r="BD40">
        <v>23.18</v>
      </c>
      <c r="BE40">
        <v>7.34</v>
      </c>
      <c r="BF40">
        <v>1.08</v>
      </c>
      <c r="BG40">
        <v>3.92</v>
      </c>
      <c r="BH40">
        <v>5.59</v>
      </c>
      <c r="BI40">
        <v>4.5999999999999996</v>
      </c>
      <c r="BJ40">
        <v>2.99</v>
      </c>
      <c r="BK40">
        <v>4.0599999999999996</v>
      </c>
      <c r="BL40">
        <v>1.06</v>
      </c>
      <c r="BM40">
        <v>0</v>
      </c>
      <c r="BN40">
        <v>0</v>
      </c>
      <c r="BO40">
        <v>14.11</v>
      </c>
      <c r="BP40">
        <v>3.83</v>
      </c>
      <c r="BQ40">
        <v>4.25</v>
      </c>
      <c r="BR40">
        <v>1.04</v>
      </c>
      <c r="BS40">
        <v>0.44</v>
      </c>
      <c r="BT40">
        <v>0</v>
      </c>
      <c r="BU40">
        <v>0</v>
      </c>
      <c r="BV40">
        <v>0</v>
      </c>
      <c r="BW40">
        <f t="shared" si="2"/>
        <v>77.490000000000009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110.6875</v>
      </c>
      <c r="L41">
        <v>343.61250000000001</v>
      </c>
      <c r="M41">
        <v>43.3125</v>
      </c>
      <c r="N41">
        <v>113.695312</v>
      </c>
      <c r="O41">
        <v>119.028164</v>
      </c>
      <c r="P41">
        <v>117.66562500000001</v>
      </c>
      <c r="Q41">
        <v>12.111426</v>
      </c>
      <c r="R41">
        <v>23.694535999999999</v>
      </c>
      <c r="S41">
        <v>15.005856</v>
      </c>
      <c r="T41">
        <v>0</v>
      </c>
      <c r="U41">
        <v>268.71075000000002</v>
      </c>
      <c r="V41">
        <v>13.831125</v>
      </c>
      <c r="W41">
        <v>26.106272000000001</v>
      </c>
      <c r="X41">
        <v>122.48861599999999</v>
      </c>
      <c r="Y41">
        <v>0</v>
      </c>
      <c r="Z41">
        <v>12.616065000000001</v>
      </c>
      <c r="AA41">
        <v>41.060250000000003</v>
      </c>
      <c r="AB41">
        <v>38.028489999999998</v>
      </c>
      <c r="AC41">
        <v>27.972953</v>
      </c>
      <c r="AD41">
        <v>35.219510999999997</v>
      </c>
      <c r="AE41">
        <v>47.582684999999998</v>
      </c>
      <c r="AF41">
        <v>17.082450000000001</v>
      </c>
      <c r="AG41">
        <v>37.622970000000002</v>
      </c>
      <c r="AH41">
        <v>147.205231</v>
      </c>
      <c r="AI41">
        <v>14.703150000000001</v>
      </c>
      <c r="AJ41">
        <v>0</v>
      </c>
      <c r="AK41">
        <v>48.612217999999999</v>
      </c>
      <c r="AL41">
        <v>76.388428000000005</v>
      </c>
      <c r="AM41">
        <v>15.242188000000001</v>
      </c>
      <c r="AN41">
        <v>0.84698099999999998</v>
      </c>
      <c r="AO41">
        <v>23.486924999999999</v>
      </c>
      <c r="AP41">
        <v>11.096662</v>
      </c>
      <c r="AQ41">
        <v>14.249812</v>
      </c>
      <c r="AR41">
        <v>4.2504</v>
      </c>
      <c r="AS41">
        <v>29.131988</v>
      </c>
      <c r="AT41">
        <v>10.825815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77.550000000000011</v>
      </c>
      <c r="BA41">
        <f t="shared" si="1"/>
        <v>2060.7253539999997</v>
      </c>
      <c r="BD41">
        <v>23.18</v>
      </c>
      <c r="BE41">
        <v>7.34</v>
      </c>
      <c r="BF41">
        <v>1.08</v>
      </c>
      <c r="BG41">
        <v>3.92</v>
      </c>
      <c r="BH41">
        <v>5.59</v>
      </c>
      <c r="BI41">
        <v>4.5999999999999996</v>
      </c>
      <c r="BJ41">
        <v>2.99</v>
      </c>
      <c r="BK41">
        <v>4.12</v>
      </c>
      <c r="BL41">
        <v>1.06</v>
      </c>
      <c r="BM41">
        <v>0</v>
      </c>
      <c r="BN41">
        <v>0</v>
      </c>
      <c r="BO41">
        <v>14.11</v>
      </c>
      <c r="BP41">
        <v>3.83</v>
      </c>
      <c r="BQ41">
        <v>4.25</v>
      </c>
      <c r="BR41">
        <v>1.04</v>
      </c>
      <c r="BS41">
        <v>0.44</v>
      </c>
      <c r="BT41">
        <v>0</v>
      </c>
      <c r="BU41">
        <v>0</v>
      </c>
      <c r="BV41">
        <v>0</v>
      </c>
      <c r="BW41">
        <f t="shared" si="2"/>
        <v>77.550000000000011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110.6875</v>
      </c>
      <c r="L42">
        <v>343.61250000000001</v>
      </c>
      <c r="M42">
        <v>43.3125</v>
      </c>
      <c r="N42">
        <v>113.695312</v>
      </c>
      <c r="O42">
        <v>119.028164</v>
      </c>
      <c r="P42">
        <v>117.66562500000001</v>
      </c>
      <c r="Q42">
        <v>12.111426</v>
      </c>
      <c r="R42">
        <v>23.694535999999999</v>
      </c>
      <c r="S42">
        <v>15.005856</v>
      </c>
      <c r="T42">
        <v>0</v>
      </c>
      <c r="U42">
        <v>268.71075000000002</v>
      </c>
      <c r="V42">
        <v>19.606124999999999</v>
      </c>
      <c r="W42">
        <v>33.494335999999997</v>
      </c>
      <c r="X42">
        <v>140.776116</v>
      </c>
      <c r="Y42">
        <v>0</v>
      </c>
      <c r="Z42">
        <v>12.616065000000001</v>
      </c>
      <c r="AA42">
        <v>41.060250000000003</v>
      </c>
      <c r="AB42">
        <v>38.028489999999998</v>
      </c>
      <c r="AC42">
        <v>27.972953</v>
      </c>
      <c r="AD42">
        <v>35.219510999999997</v>
      </c>
      <c r="AE42">
        <v>47.582684999999998</v>
      </c>
      <c r="AF42">
        <v>17.082450000000001</v>
      </c>
      <c r="AG42">
        <v>37.622970000000002</v>
      </c>
      <c r="AH42">
        <v>147.205231</v>
      </c>
      <c r="AI42">
        <v>14.703150000000001</v>
      </c>
      <c r="AJ42">
        <v>0</v>
      </c>
      <c r="AK42">
        <v>48.612217999999999</v>
      </c>
      <c r="AL42">
        <v>76.388428000000005</v>
      </c>
      <c r="AM42">
        <v>15.242188000000001</v>
      </c>
      <c r="AN42">
        <v>0.84698099999999998</v>
      </c>
      <c r="AO42">
        <v>23.486924999999999</v>
      </c>
      <c r="AP42">
        <v>11.096662</v>
      </c>
      <c r="AQ42">
        <v>14.249812</v>
      </c>
      <c r="AR42">
        <v>4.2504</v>
      </c>
      <c r="AS42">
        <v>29.131988</v>
      </c>
      <c r="AT42">
        <v>10.825815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77.63</v>
      </c>
      <c r="BA42">
        <f t="shared" si="1"/>
        <v>2092.2559179999994</v>
      </c>
      <c r="BD42">
        <v>23.18</v>
      </c>
      <c r="BE42">
        <v>7.34</v>
      </c>
      <c r="BF42">
        <v>1.08</v>
      </c>
      <c r="BG42">
        <v>3.92</v>
      </c>
      <c r="BH42">
        <v>5.59</v>
      </c>
      <c r="BI42">
        <v>4.5999999999999996</v>
      </c>
      <c r="BJ42">
        <v>2.99</v>
      </c>
      <c r="BK42">
        <v>4.18</v>
      </c>
      <c r="BL42">
        <v>1.08</v>
      </c>
      <c r="BM42">
        <v>0</v>
      </c>
      <c r="BN42">
        <v>0</v>
      </c>
      <c r="BO42">
        <v>14.11</v>
      </c>
      <c r="BP42">
        <v>3.83</v>
      </c>
      <c r="BQ42">
        <v>4.25</v>
      </c>
      <c r="BR42">
        <v>1.04</v>
      </c>
      <c r="BS42">
        <v>0.44</v>
      </c>
      <c r="BT42">
        <v>0</v>
      </c>
      <c r="BU42">
        <v>0</v>
      </c>
      <c r="BV42">
        <v>0</v>
      </c>
      <c r="BW42">
        <f t="shared" si="2"/>
        <v>77.63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178.81844799999999</v>
      </c>
      <c r="L43">
        <v>343.61250000000001</v>
      </c>
      <c r="M43">
        <v>43.3125</v>
      </c>
      <c r="N43">
        <v>113.695312</v>
      </c>
      <c r="O43">
        <v>119.028164</v>
      </c>
      <c r="P43">
        <v>117.66562500000001</v>
      </c>
      <c r="Q43">
        <v>12.111426</v>
      </c>
      <c r="R43">
        <v>23.694535999999999</v>
      </c>
      <c r="S43">
        <v>15.005856</v>
      </c>
      <c r="T43">
        <v>0</v>
      </c>
      <c r="U43">
        <v>268.71075000000002</v>
      </c>
      <c r="V43">
        <v>13.831125</v>
      </c>
      <c r="W43">
        <v>33.494335999999997</v>
      </c>
      <c r="X43">
        <v>140.776116</v>
      </c>
      <c r="Y43">
        <v>0</v>
      </c>
      <c r="Z43">
        <v>12.616065000000001</v>
      </c>
      <c r="AA43">
        <v>41.060250000000003</v>
      </c>
      <c r="AB43">
        <v>38.028489999999998</v>
      </c>
      <c r="AC43">
        <v>27.972953</v>
      </c>
      <c r="AD43">
        <v>35.219510999999997</v>
      </c>
      <c r="AE43">
        <v>47.582684999999998</v>
      </c>
      <c r="AF43">
        <v>17.082450000000001</v>
      </c>
      <c r="AG43">
        <v>37.622970000000002</v>
      </c>
      <c r="AH43">
        <v>147.205231</v>
      </c>
      <c r="AI43">
        <v>14.703150000000001</v>
      </c>
      <c r="AJ43">
        <v>0</v>
      </c>
      <c r="AK43">
        <v>48.612217999999999</v>
      </c>
      <c r="AL43">
        <v>76.388428000000005</v>
      </c>
      <c r="AM43">
        <v>15.242188000000001</v>
      </c>
      <c r="AN43">
        <v>0.84698099999999998</v>
      </c>
      <c r="AO43">
        <v>23.486924999999999</v>
      </c>
      <c r="AP43">
        <v>11.096662</v>
      </c>
      <c r="AQ43">
        <v>14.249812</v>
      </c>
      <c r="AR43">
        <v>23.377199999999998</v>
      </c>
      <c r="AS43">
        <v>20.716080000000002</v>
      </c>
      <c r="AT43">
        <v>10.825815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77.63</v>
      </c>
      <c r="BA43">
        <f t="shared" si="1"/>
        <v>2165.3227579999998</v>
      </c>
      <c r="BD43">
        <v>23.18</v>
      </c>
      <c r="BE43">
        <v>7.34</v>
      </c>
      <c r="BF43">
        <v>1.08</v>
      </c>
      <c r="BG43">
        <v>3.92</v>
      </c>
      <c r="BH43">
        <v>5.59</v>
      </c>
      <c r="BI43">
        <v>4.5999999999999996</v>
      </c>
      <c r="BJ43">
        <v>2.99</v>
      </c>
      <c r="BK43">
        <v>4.18</v>
      </c>
      <c r="BL43">
        <v>1.08</v>
      </c>
      <c r="BM43">
        <v>0</v>
      </c>
      <c r="BN43">
        <v>0</v>
      </c>
      <c r="BO43">
        <v>14.11</v>
      </c>
      <c r="BP43">
        <v>3.83</v>
      </c>
      <c r="BQ43">
        <v>4.25</v>
      </c>
      <c r="BR43">
        <v>1.04</v>
      </c>
      <c r="BS43">
        <v>0.44</v>
      </c>
      <c r="BT43">
        <v>0</v>
      </c>
      <c r="BU43">
        <v>0</v>
      </c>
      <c r="BV43">
        <v>0</v>
      </c>
      <c r="BW43">
        <f t="shared" si="2"/>
        <v>77.63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178.81844799999999</v>
      </c>
      <c r="L44">
        <v>343.61250000000001</v>
      </c>
      <c r="M44">
        <v>43.3125</v>
      </c>
      <c r="N44">
        <v>113.695312</v>
      </c>
      <c r="O44">
        <v>119.028164</v>
      </c>
      <c r="P44">
        <v>117.66562500000001</v>
      </c>
      <c r="Q44">
        <v>12.111426</v>
      </c>
      <c r="R44">
        <v>23.694535999999999</v>
      </c>
      <c r="S44">
        <v>15.005856</v>
      </c>
      <c r="T44">
        <v>0</v>
      </c>
      <c r="U44">
        <v>268.71075000000002</v>
      </c>
      <c r="V44">
        <v>13.831125</v>
      </c>
      <c r="W44">
        <v>33.494335999999997</v>
      </c>
      <c r="X44">
        <v>140.776116</v>
      </c>
      <c r="Y44">
        <v>0</v>
      </c>
      <c r="Z44">
        <v>12.616065000000001</v>
      </c>
      <c r="AA44">
        <v>41.060250000000003</v>
      </c>
      <c r="AB44">
        <v>38.028489999999998</v>
      </c>
      <c r="AC44">
        <v>27.972953</v>
      </c>
      <c r="AD44">
        <v>35.219510999999997</v>
      </c>
      <c r="AE44">
        <v>47.582684999999998</v>
      </c>
      <c r="AF44">
        <v>17.082450000000001</v>
      </c>
      <c r="AG44">
        <v>37.622970000000002</v>
      </c>
      <c r="AH44">
        <v>147.205231</v>
      </c>
      <c r="AI44">
        <v>14.703150000000001</v>
      </c>
      <c r="AJ44">
        <v>0</v>
      </c>
      <c r="AK44">
        <v>48.612217999999999</v>
      </c>
      <c r="AL44">
        <v>76.388428000000005</v>
      </c>
      <c r="AM44">
        <v>15.242188000000001</v>
      </c>
      <c r="AN44">
        <v>0.84698099999999998</v>
      </c>
      <c r="AO44">
        <v>23.486924999999999</v>
      </c>
      <c r="AP44">
        <v>11.096662</v>
      </c>
      <c r="AQ44">
        <v>14.249812</v>
      </c>
      <c r="AR44">
        <v>23.377199999999998</v>
      </c>
      <c r="AS44">
        <v>20.716080000000002</v>
      </c>
      <c r="AT44">
        <v>10.825815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77.759999999999991</v>
      </c>
      <c r="BA44">
        <f t="shared" si="1"/>
        <v>2165.4527579999994</v>
      </c>
      <c r="BD44">
        <v>23.18</v>
      </c>
      <c r="BE44">
        <v>7.34</v>
      </c>
      <c r="BF44">
        <v>1.08</v>
      </c>
      <c r="BG44">
        <v>3.92</v>
      </c>
      <c r="BH44">
        <v>5.59</v>
      </c>
      <c r="BI44">
        <v>4.5999999999999996</v>
      </c>
      <c r="BJ44">
        <v>2.99</v>
      </c>
      <c r="BK44">
        <v>4.2699999999999996</v>
      </c>
      <c r="BL44">
        <v>1.1200000000000001</v>
      </c>
      <c r="BM44">
        <v>0</v>
      </c>
      <c r="BN44">
        <v>0</v>
      </c>
      <c r="BO44">
        <v>14.11</v>
      </c>
      <c r="BP44">
        <v>3.83</v>
      </c>
      <c r="BQ44">
        <v>4.25</v>
      </c>
      <c r="BR44">
        <v>1.04</v>
      </c>
      <c r="BS44">
        <v>0.44</v>
      </c>
      <c r="BT44">
        <v>0</v>
      </c>
      <c r="BU44">
        <v>0</v>
      </c>
      <c r="BV44">
        <v>0</v>
      </c>
      <c r="BW44">
        <f t="shared" si="2"/>
        <v>77.759999999999991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177.91369800000001</v>
      </c>
      <c r="L45">
        <v>342.929125</v>
      </c>
      <c r="M45">
        <v>43.3125</v>
      </c>
      <c r="N45">
        <v>113.695312</v>
      </c>
      <c r="O45">
        <v>119.028164</v>
      </c>
      <c r="P45">
        <v>117.66562500000001</v>
      </c>
      <c r="Q45">
        <v>12.111426</v>
      </c>
      <c r="R45">
        <v>23.694535999999999</v>
      </c>
      <c r="S45">
        <v>15.005856</v>
      </c>
      <c r="T45">
        <v>0</v>
      </c>
      <c r="U45">
        <v>268.71075000000002</v>
      </c>
      <c r="V45">
        <v>13.831125</v>
      </c>
      <c r="W45">
        <v>33.494335999999997</v>
      </c>
      <c r="X45">
        <v>140.776116</v>
      </c>
      <c r="Y45">
        <v>0</v>
      </c>
      <c r="Z45">
        <v>12.616065000000001</v>
      </c>
      <c r="AA45">
        <v>41.060250000000003</v>
      </c>
      <c r="AB45">
        <v>38.028489999999998</v>
      </c>
      <c r="AC45">
        <v>27.972953</v>
      </c>
      <c r="AD45">
        <v>35.219510999999997</v>
      </c>
      <c r="AE45">
        <v>47.582684999999998</v>
      </c>
      <c r="AF45">
        <v>17.082450000000001</v>
      </c>
      <c r="AG45">
        <v>37.622970000000002</v>
      </c>
      <c r="AH45">
        <v>147.205231</v>
      </c>
      <c r="AI45">
        <v>14.703150000000001</v>
      </c>
      <c r="AJ45">
        <v>0</v>
      </c>
      <c r="AK45">
        <v>48.612217999999999</v>
      </c>
      <c r="AL45">
        <v>76.388428000000005</v>
      </c>
      <c r="AM45">
        <v>15.242188000000001</v>
      </c>
      <c r="AN45">
        <v>0.84698099999999998</v>
      </c>
      <c r="AO45">
        <v>22.638000000000002</v>
      </c>
      <c r="AP45">
        <v>11.096662</v>
      </c>
      <c r="AQ45">
        <v>14.249812</v>
      </c>
      <c r="AR45">
        <v>23.377199999999998</v>
      </c>
      <c r="AS45">
        <v>25.895099999999999</v>
      </c>
      <c r="AT45">
        <v>10.825815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77.789999999999992</v>
      </c>
      <c r="BA45">
        <f t="shared" si="1"/>
        <v>2168.2247279999997</v>
      </c>
      <c r="BD45">
        <v>23.18</v>
      </c>
      <c r="BE45">
        <v>7.34</v>
      </c>
      <c r="BF45">
        <v>1.1100000000000001</v>
      </c>
      <c r="BG45">
        <v>3.92</v>
      </c>
      <c r="BH45">
        <v>5.59</v>
      </c>
      <c r="BI45">
        <v>4.5999999999999996</v>
      </c>
      <c r="BJ45">
        <v>2.99</v>
      </c>
      <c r="BK45">
        <v>4.2699999999999996</v>
      </c>
      <c r="BL45">
        <v>1.1200000000000001</v>
      </c>
      <c r="BM45">
        <v>0</v>
      </c>
      <c r="BN45">
        <v>0</v>
      </c>
      <c r="BO45">
        <v>14.11</v>
      </c>
      <c r="BP45">
        <v>3.83</v>
      </c>
      <c r="BQ45">
        <v>4.25</v>
      </c>
      <c r="BR45">
        <v>1.04</v>
      </c>
      <c r="BS45">
        <v>0.44</v>
      </c>
      <c r="BT45">
        <v>0</v>
      </c>
      <c r="BU45">
        <v>0</v>
      </c>
      <c r="BV45">
        <v>0</v>
      </c>
      <c r="BW45">
        <f t="shared" si="2"/>
        <v>77.789999999999992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177.91369800000001</v>
      </c>
      <c r="L46">
        <v>342.929125</v>
      </c>
      <c r="M46">
        <v>43.3125</v>
      </c>
      <c r="N46">
        <v>113.695312</v>
      </c>
      <c r="O46">
        <v>119.028164</v>
      </c>
      <c r="P46">
        <v>117.66562500000001</v>
      </c>
      <c r="Q46">
        <v>12.111426</v>
      </c>
      <c r="R46">
        <v>23.694535999999999</v>
      </c>
      <c r="S46">
        <v>15.005856</v>
      </c>
      <c r="T46">
        <v>0</v>
      </c>
      <c r="U46">
        <v>268.71075000000002</v>
      </c>
      <c r="V46">
        <v>13.831125</v>
      </c>
      <c r="W46">
        <v>33.494335999999997</v>
      </c>
      <c r="X46">
        <v>140.776116</v>
      </c>
      <c r="Y46">
        <v>0</v>
      </c>
      <c r="Z46">
        <v>12.616065000000001</v>
      </c>
      <c r="AA46">
        <v>41.060250000000003</v>
      </c>
      <c r="AB46">
        <v>38.028489999999998</v>
      </c>
      <c r="AC46">
        <v>27.972953</v>
      </c>
      <c r="AD46">
        <v>35.219510999999997</v>
      </c>
      <c r="AE46">
        <v>47.582684999999998</v>
      </c>
      <c r="AF46">
        <v>17.082450000000001</v>
      </c>
      <c r="AG46">
        <v>37.622970000000002</v>
      </c>
      <c r="AH46">
        <v>147.205231</v>
      </c>
      <c r="AI46">
        <v>14.703150000000001</v>
      </c>
      <c r="AJ46">
        <v>0</v>
      </c>
      <c r="AK46">
        <v>48.612217999999999</v>
      </c>
      <c r="AL46">
        <v>76.388428000000005</v>
      </c>
      <c r="AM46">
        <v>15.242188000000001</v>
      </c>
      <c r="AN46">
        <v>0.84698099999999998</v>
      </c>
      <c r="AO46">
        <v>22.638000000000002</v>
      </c>
      <c r="AP46">
        <v>11.096662</v>
      </c>
      <c r="AQ46">
        <v>14.249812</v>
      </c>
      <c r="AR46">
        <v>23.377199999999998</v>
      </c>
      <c r="AS46">
        <v>25.895099999999999</v>
      </c>
      <c r="AT46">
        <v>10.825815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77.789999999999992</v>
      </c>
      <c r="BA46">
        <f t="shared" si="1"/>
        <v>2168.2247279999997</v>
      </c>
      <c r="BD46">
        <v>23.18</v>
      </c>
      <c r="BE46">
        <v>7.34</v>
      </c>
      <c r="BF46">
        <v>1.1100000000000001</v>
      </c>
      <c r="BG46">
        <v>3.92</v>
      </c>
      <c r="BH46">
        <v>5.59</v>
      </c>
      <c r="BI46">
        <v>4.5999999999999996</v>
      </c>
      <c r="BJ46">
        <v>2.99</v>
      </c>
      <c r="BK46">
        <v>4.2699999999999996</v>
      </c>
      <c r="BL46">
        <v>1.1200000000000001</v>
      </c>
      <c r="BM46">
        <v>0</v>
      </c>
      <c r="BN46">
        <v>0</v>
      </c>
      <c r="BO46">
        <v>14.11</v>
      </c>
      <c r="BP46">
        <v>3.83</v>
      </c>
      <c r="BQ46">
        <v>4.25</v>
      </c>
      <c r="BR46">
        <v>1.04</v>
      </c>
      <c r="BS46">
        <v>0.44</v>
      </c>
      <c r="BT46">
        <v>0</v>
      </c>
      <c r="BU46">
        <v>0</v>
      </c>
      <c r="BV46">
        <v>0</v>
      </c>
      <c r="BW46">
        <f t="shared" si="2"/>
        <v>77.789999999999992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189.79094799999999</v>
      </c>
      <c r="L47">
        <v>333.25599999999997</v>
      </c>
      <c r="M47">
        <v>43.3125</v>
      </c>
      <c r="N47">
        <v>113.695312</v>
      </c>
      <c r="O47">
        <v>119.028164</v>
      </c>
      <c r="P47">
        <v>117.66562500000001</v>
      </c>
      <c r="Q47">
        <v>16.356095</v>
      </c>
      <c r="R47">
        <v>31.064495000000001</v>
      </c>
      <c r="S47">
        <v>19.465215000000001</v>
      </c>
      <c r="T47">
        <v>0</v>
      </c>
      <c r="U47">
        <v>268.71075000000002</v>
      </c>
      <c r="V47">
        <v>13.831125</v>
      </c>
      <c r="W47">
        <v>33.494335999999997</v>
      </c>
      <c r="X47">
        <v>140.776116</v>
      </c>
      <c r="Y47">
        <v>0</v>
      </c>
      <c r="Z47">
        <v>12.616065000000001</v>
      </c>
      <c r="AA47">
        <v>27.3735</v>
      </c>
      <c r="AB47">
        <v>38.028489999999998</v>
      </c>
      <c r="AC47">
        <v>27.972953</v>
      </c>
      <c r="AD47">
        <v>35.219510999999997</v>
      </c>
      <c r="AE47">
        <v>47.582684999999998</v>
      </c>
      <c r="AF47">
        <v>17.082450000000001</v>
      </c>
      <c r="AG47">
        <v>37.622970000000002</v>
      </c>
      <c r="AH47">
        <v>147.205231</v>
      </c>
      <c r="AI47">
        <v>14.703150000000001</v>
      </c>
      <c r="AJ47">
        <v>0</v>
      </c>
      <c r="AK47">
        <v>48.612217999999999</v>
      </c>
      <c r="AL47">
        <v>76.388428000000005</v>
      </c>
      <c r="AM47">
        <v>15.242188000000001</v>
      </c>
      <c r="AN47">
        <v>0.84698099999999998</v>
      </c>
      <c r="AO47">
        <v>22.638000000000002</v>
      </c>
      <c r="AP47">
        <v>11.096662</v>
      </c>
      <c r="AQ47">
        <v>14.249812</v>
      </c>
      <c r="AR47">
        <v>23.377199999999998</v>
      </c>
      <c r="AS47">
        <v>25.895099999999999</v>
      </c>
      <c r="AT47">
        <v>10.825815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77.849999999999994</v>
      </c>
      <c r="BA47">
        <f t="shared" si="1"/>
        <v>2172.8760899999997</v>
      </c>
      <c r="BD47">
        <v>23.18</v>
      </c>
      <c r="BE47">
        <v>7.34</v>
      </c>
      <c r="BF47">
        <v>1.1100000000000001</v>
      </c>
      <c r="BG47">
        <v>3.92</v>
      </c>
      <c r="BH47">
        <v>5.59</v>
      </c>
      <c r="BI47">
        <v>4.5999999999999996</v>
      </c>
      <c r="BJ47">
        <v>2.99</v>
      </c>
      <c r="BK47">
        <v>4.33</v>
      </c>
      <c r="BL47">
        <v>1.1200000000000001</v>
      </c>
      <c r="BM47">
        <v>0</v>
      </c>
      <c r="BN47">
        <v>0</v>
      </c>
      <c r="BO47">
        <v>14.11</v>
      </c>
      <c r="BP47">
        <v>3.83</v>
      </c>
      <c r="BQ47">
        <v>4.25</v>
      </c>
      <c r="BR47">
        <v>1.04</v>
      </c>
      <c r="BS47">
        <v>0.44</v>
      </c>
      <c r="BT47">
        <v>0</v>
      </c>
      <c r="BU47">
        <v>0</v>
      </c>
      <c r="BV47">
        <v>0</v>
      </c>
      <c r="BW47">
        <f t="shared" si="2"/>
        <v>77.849999999999994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189.79094799999999</v>
      </c>
      <c r="L48">
        <v>333.25599999999997</v>
      </c>
      <c r="M48">
        <v>43.3125</v>
      </c>
      <c r="N48">
        <v>113.695312</v>
      </c>
      <c r="O48">
        <v>119.028164</v>
      </c>
      <c r="P48">
        <v>117.66562500000001</v>
      </c>
      <c r="Q48">
        <v>16.413800999999999</v>
      </c>
      <c r="R48">
        <v>31.064495000000001</v>
      </c>
      <c r="S48">
        <v>19.465215000000001</v>
      </c>
      <c r="T48">
        <v>0</v>
      </c>
      <c r="U48">
        <v>268.71075000000002</v>
      </c>
      <c r="V48">
        <v>13.831125</v>
      </c>
      <c r="W48">
        <v>33.494335999999997</v>
      </c>
      <c r="X48">
        <v>140.776116</v>
      </c>
      <c r="Y48">
        <v>0</v>
      </c>
      <c r="Z48">
        <v>12.616065000000001</v>
      </c>
      <c r="AA48">
        <v>27.3735</v>
      </c>
      <c r="AB48">
        <v>38.028489999999998</v>
      </c>
      <c r="AC48">
        <v>27.972953</v>
      </c>
      <c r="AD48">
        <v>35.219510999999997</v>
      </c>
      <c r="AE48">
        <v>47.582684999999998</v>
      </c>
      <c r="AF48">
        <v>17.082450000000001</v>
      </c>
      <c r="AG48">
        <v>37.622970000000002</v>
      </c>
      <c r="AH48">
        <v>147.205231</v>
      </c>
      <c r="AI48">
        <v>14.703150000000001</v>
      </c>
      <c r="AJ48">
        <v>0</v>
      </c>
      <c r="AK48">
        <v>48.612217999999999</v>
      </c>
      <c r="AL48">
        <v>76.388428000000005</v>
      </c>
      <c r="AM48">
        <v>15.242188000000001</v>
      </c>
      <c r="AN48">
        <v>0.84698099999999998</v>
      </c>
      <c r="AO48">
        <v>22.638000000000002</v>
      </c>
      <c r="AP48">
        <v>11.096662</v>
      </c>
      <c r="AQ48">
        <v>14.249812</v>
      </c>
      <c r="AR48">
        <v>23.377199999999998</v>
      </c>
      <c r="AS48">
        <v>25.895099999999999</v>
      </c>
      <c r="AT48">
        <v>10.825815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77.849999999999994</v>
      </c>
      <c r="BA48">
        <f t="shared" si="1"/>
        <v>2172.9337959999998</v>
      </c>
      <c r="BD48">
        <v>23.18</v>
      </c>
      <c r="BE48">
        <v>7.34</v>
      </c>
      <c r="BF48">
        <v>1.1100000000000001</v>
      </c>
      <c r="BG48">
        <v>3.92</v>
      </c>
      <c r="BH48">
        <v>5.59</v>
      </c>
      <c r="BI48">
        <v>4.5999999999999996</v>
      </c>
      <c r="BJ48">
        <v>2.99</v>
      </c>
      <c r="BK48">
        <v>4.33</v>
      </c>
      <c r="BL48">
        <v>1.1200000000000001</v>
      </c>
      <c r="BM48">
        <v>0</v>
      </c>
      <c r="BN48">
        <v>0</v>
      </c>
      <c r="BO48">
        <v>14.11</v>
      </c>
      <c r="BP48">
        <v>3.83</v>
      </c>
      <c r="BQ48">
        <v>4.25</v>
      </c>
      <c r="BR48">
        <v>1.04</v>
      </c>
      <c r="BS48">
        <v>0.44</v>
      </c>
      <c r="BT48">
        <v>0</v>
      </c>
      <c r="BU48">
        <v>0</v>
      </c>
      <c r="BV48">
        <v>0</v>
      </c>
      <c r="BW48">
        <f t="shared" si="2"/>
        <v>77.849999999999994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189.79094799999999</v>
      </c>
      <c r="L49">
        <v>342.929125</v>
      </c>
      <c r="M49">
        <v>43.3125</v>
      </c>
      <c r="N49">
        <v>113.695312</v>
      </c>
      <c r="O49">
        <v>119.028164</v>
      </c>
      <c r="P49">
        <v>117.66562500000001</v>
      </c>
      <c r="Q49">
        <v>20.999535999999999</v>
      </c>
      <c r="R49">
        <v>40.800471000000002</v>
      </c>
      <c r="S49">
        <v>24.707014999999998</v>
      </c>
      <c r="T49">
        <v>0</v>
      </c>
      <c r="U49">
        <v>268.71075000000002</v>
      </c>
      <c r="V49">
        <v>19.952625000000001</v>
      </c>
      <c r="W49">
        <v>33.494335999999997</v>
      </c>
      <c r="X49">
        <v>140.776116</v>
      </c>
      <c r="Y49">
        <v>0</v>
      </c>
      <c r="Z49">
        <v>12.616065000000001</v>
      </c>
      <c r="AA49">
        <v>41.060250000000003</v>
      </c>
      <c r="AB49">
        <v>38.028489999999998</v>
      </c>
      <c r="AC49">
        <v>27.972953</v>
      </c>
      <c r="AD49">
        <v>35.219510999999997</v>
      </c>
      <c r="AE49">
        <v>47.582684999999998</v>
      </c>
      <c r="AF49">
        <v>8.5412250000000007</v>
      </c>
      <c r="AG49">
        <v>37.622970000000002</v>
      </c>
      <c r="AH49">
        <v>147.205231</v>
      </c>
      <c r="AI49">
        <v>14.703150000000001</v>
      </c>
      <c r="AJ49">
        <v>0</v>
      </c>
      <c r="AK49">
        <v>48.612217999999999</v>
      </c>
      <c r="AL49">
        <v>76.388428000000005</v>
      </c>
      <c r="AM49">
        <v>15.242188000000001</v>
      </c>
      <c r="AN49">
        <v>0.84698099999999998</v>
      </c>
      <c r="AO49">
        <v>22.638000000000002</v>
      </c>
      <c r="AP49">
        <v>11.096662</v>
      </c>
      <c r="AQ49">
        <v>14.249812</v>
      </c>
      <c r="AR49">
        <v>23.377199999999998</v>
      </c>
      <c r="AS49">
        <v>28.48461</v>
      </c>
      <c r="AT49">
        <v>10.825815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77.849999999999994</v>
      </c>
      <c r="BA49">
        <f t="shared" si="1"/>
        <v>2216.0269669999993</v>
      </c>
      <c r="BD49">
        <v>23.18</v>
      </c>
      <c r="BE49">
        <v>7.34</v>
      </c>
      <c r="BF49">
        <v>1.1100000000000001</v>
      </c>
      <c r="BG49">
        <v>3.92</v>
      </c>
      <c r="BH49">
        <v>5.59</v>
      </c>
      <c r="BI49">
        <v>4.5999999999999996</v>
      </c>
      <c r="BJ49">
        <v>2.99</v>
      </c>
      <c r="BK49">
        <v>4.33</v>
      </c>
      <c r="BL49">
        <v>1.1200000000000001</v>
      </c>
      <c r="BM49">
        <v>0</v>
      </c>
      <c r="BN49">
        <v>0</v>
      </c>
      <c r="BO49">
        <v>14.11</v>
      </c>
      <c r="BP49">
        <v>3.83</v>
      </c>
      <c r="BQ49">
        <v>4.25</v>
      </c>
      <c r="BR49">
        <v>1.04</v>
      </c>
      <c r="BS49">
        <v>0.44</v>
      </c>
      <c r="BT49">
        <v>0</v>
      </c>
      <c r="BU49">
        <v>0</v>
      </c>
      <c r="BV49">
        <v>0</v>
      </c>
      <c r="BW49">
        <f t="shared" si="2"/>
        <v>77.849999999999994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179.780948</v>
      </c>
      <c r="L50">
        <v>342.929125</v>
      </c>
      <c r="M50">
        <v>43.3125</v>
      </c>
      <c r="N50">
        <v>113.695312</v>
      </c>
      <c r="O50">
        <v>119.028164</v>
      </c>
      <c r="P50">
        <v>117.66562500000001</v>
      </c>
      <c r="Q50">
        <v>16.629785999999999</v>
      </c>
      <c r="R50">
        <v>33.334262000000003</v>
      </c>
      <c r="S50">
        <v>20.883362000000002</v>
      </c>
      <c r="T50">
        <v>0</v>
      </c>
      <c r="U50">
        <v>268.71075000000002</v>
      </c>
      <c r="V50">
        <v>19.952625000000001</v>
      </c>
      <c r="W50">
        <v>33.494335999999997</v>
      </c>
      <c r="X50">
        <v>140.776116</v>
      </c>
      <c r="Y50">
        <v>0</v>
      </c>
      <c r="Z50">
        <v>12.616065000000001</v>
      </c>
      <c r="AA50">
        <v>41.060250000000003</v>
      </c>
      <c r="AB50">
        <v>38.028489999999998</v>
      </c>
      <c r="AC50">
        <v>27.972953</v>
      </c>
      <c r="AD50">
        <v>35.219510999999997</v>
      </c>
      <c r="AE50">
        <v>47.582684999999998</v>
      </c>
      <c r="AF50">
        <v>8.5412250000000007</v>
      </c>
      <c r="AG50">
        <v>37.622970000000002</v>
      </c>
      <c r="AH50">
        <v>147.205231</v>
      </c>
      <c r="AI50">
        <v>14.703150000000001</v>
      </c>
      <c r="AJ50">
        <v>0</v>
      </c>
      <c r="AK50">
        <v>48.612217999999999</v>
      </c>
      <c r="AL50">
        <v>76.388428000000005</v>
      </c>
      <c r="AM50">
        <v>15.242188000000001</v>
      </c>
      <c r="AN50">
        <v>0.84698099999999998</v>
      </c>
      <c r="AO50">
        <v>22.638000000000002</v>
      </c>
      <c r="AP50">
        <v>11.096662</v>
      </c>
      <c r="AQ50">
        <v>14.249812</v>
      </c>
      <c r="AR50">
        <v>23.377199999999998</v>
      </c>
      <c r="AS50">
        <v>28.48461</v>
      </c>
      <c r="AT50">
        <v>10.825815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77.849999999999994</v>
      </c>
      <c r="BA50">
        <f t="shared" si="1"/>
        <v>2190.3573549999992</v>
      </c>
      <c r="BD50">
        <v>23.18</v>
      </c>
      <c r="BE50">
        <v>7.34</v>
      </c>
      <c r="BF50">
        <v>1.1100000000000001</v>
      </c>
      <c r="BG50">
        <v>3.92</v>
      </c>
      <c r="BH50">
        <v>5.59</v>
      </c>
      <c r="BI50">
        <v>4.5999999999999996</v>
      </c>
      <c r="BJ50">
        <v>2.99</v>
      </c>
      <c r="BK50">
        <v>4.33</v>
      </c>
      <c r="BL50">
        <v>1.1200000000000001</v>
      </c>
      <c r="BM50">
        <v>0</v>
      </c>
      <c r="BN50">
        <v>0</v>
      </c>
      <c r="BO50">
        <v>14.11</v>
      </c>
      <c r="BP50">
        <v>3.83</v>
      </c>
      <c r="BQ50">
        <v>4.25</v>
      </c>
      <c r="BR50">
        <v>1.04</v>
      </c>
      <c r="BS50">
        <v>0.44</v>
      </c>
      <c r="BT50">
        <v>0</v>
      </c>
      <c r="BU50">
        <v>0</v>
      </c>
      <c r="BV50">
        <v>0</v>
      </c>
      <c r="BW50">
        <f t="shared" si="2"/>
        <v>77.849999999999994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204.32469800000001</v>
      </c>
      <c r="L51">
        <v>340.638375</v>
      </c>
      <c r="M51">
        <v>43.3125</v>
      </c>
      <c r="N51">
        <v>113.695312</v>
      </c>
      <c r="O51">
        <v>119.028164</v>
      </c>
      <c r="P51">
        <v>117.66562500000001</v>
      </c>
      <c r="Q51">
        <v>20.999535999999999</v>
      </c>
      <c r="R51">
        <v>40.800471000000002</v>
      </c>
      <c r="S51">
        <v>25.400471</v>
      </c>
      <c r="T51">
        <v>0</v>
      </c>
      <c r="U51">
        <v>268.71075000000002</v>
      </c>
      <c r="V51">
        <v>19.952625000000001</v>
      </c>
      <c r="W51">
        <v>33.494335999999997</v>
      </c>
      <c r="X51">
        <v>141.983789</v>
      </c>
      <c r="Y51">
        <v>0</v>
      </c>
      <c r="Z51">
        <v>12.616065000000001</v>
      </c>
      <c r="AA51">
        <v>41.060250000000003</v>
      </c>
      <c r="AB51">
        <v>38.028489999999998</v>
      </c>
      <c r="AC51">
        <v>27.972953</v>
      </c>
      <c r="AD51">
        <v>35.219510999999997</v>
      </c>
      <c r="AE51">
        <v>47.582684999999998</v>
      </c>
      <c r="AF51">
        <v>8.5412250000000007</v>
      </c>
      <c r="AG51">
        <v>37.622970000000002</v>
      </c>
      <c r="AH51">
        <v>147.205231</v>
      </c>
      <c r="AI51">
        <v>14.703150000000001</v>
      </c>
      <c r="AJ51">
        <v>0</v>
      </c>
      <c r="AK51">
        <v>48.612217999999999</v>
      </c>
      <c r="AL51">
        <v>76.388428000000005</v>
      </c>
      <c r="AM51">
        <v>15.242188000000001</v>
      </c>
      <c r="AN51">
        <v>0.84698099999999998</v>
      </c>
      <c r="AO51">
        <v>23.203949999999999</v>
      </c>
      <c r="AP51">
        <v>11.096662</v>
      </c>
      <c r="AQ51">
        <v>14.249812</v>
      </c>
      <c r="AR51">
        <v>47.817</v>
      </c>
      <c r="AS51">
        <v>28.48461</v>
      </c>
      <c r="AT51">
        <v>10.825815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77.849999999999994</v>
      </c>
      <c r="BA51">
        <f t="shared" si="1"/>
        <v>2255.1768459999994</v>
      </c>
      <c r="BD51">
        <v>23.18</v>
      </c>
      <c r="BE51">
        <v>7.34</v>
      </c>
      <c r="BF51">
        <v>1.1100000000000001</v>
      </c>
      <c r="BG51">
        <v>3.92</v>
      </c>
      <c r="BH51">
        <v>5.59</v>
      </c>
      <c r="BI51">
        <v>4.5999999999999996</v>
      </c>
      <c r="BJ51">
        <v>2.99</v>
      </c>
      <c r="BK51">
        <v>4.33</v>
      </c>
      <c r="BL51">
        <v>1.1200000000000001</v>
      </c>
      <c r="BM51">
        <v>0</v>
      </c>
      <c r="BN51">
        <v>0</v>
      </c>
      <c r="BO51">
        <v>14.11</v>
      </c>
      <c r="BP51">
        <v>3.83</v>
      </c>
      <c r="BQ51">
        <v>4.25</v>
      </c>
      <c r="BR51">
        <v>1.04</v>
      </c>
      <c r="BS51">
        <v>0.44</v>
      </c>
      <c r="BT51">
        <v>0</v>
      </c>
      <c r="BU51">
        <v>0</v>
      </c>
      <c r="BV51">
        <v>0</v>
      </c>
      <c r="BW51">
        <f t="shared" si="2"/>
        <v>77.849999999999994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204.32469800000001</v>
      </c>
      <c r="L52">
        <v>364.98</v>
      </c>
      <c r="M52">
        <v>43.3125</v>
      </c>
      <c r="N52">
        <v>113.695312</v>
      </c>
      <c r="O52">
        <v>119.028164</v>
      </c>
      <c r="P52">
        <v>117.66562500000001</v>
      </c>
      <c r="Q52">
        <v>20.999535999999999</v>
      </c>
      <c r="R52">
        <v>40.800471000000002</v>
      </c>
      <c r="S52">
        <v>25.400471</v>
      </c>
      <c r="T52">
        <v>0</v>
      </c>
      <c r="U52">
        <v>268.71075000000002</v>
      </c>
      <c r="V52">
        <v>19.952625000000001</v>
      </c>
      <c r="W52">
        <v>33.494335999999997</v>
      </c>
      <c r="X52">
        <v>141.983789</v>
      </c>
      <c r="Y52">
        <v>0</v>
      </c>
      <c r="Z52">
        <v>12.616065000000001</v>
      </c>
      <c r="AA52">
        <v>41.060250000000003</v>
      </c>
      <c r="AB52">
        <v>38.028489999999998</v>
      </c>
      <c r="AC52">
        <v>27.972953</v>
      </c>
      <c r="AD52">
        <v>35.219510999999997</v>
      </c>
      <c r="AE52">
        <v>47.582684999999998</v>
      </c>
      <c r="AF52">
        <v>8.5412250000000007</v>
      </c>
      <c r="AG52">
        <v>37.622970000000002</v>
      </c>
      <c r="AH52">
        <v>147.205231</v>
      </c>
      <c r="AI52">
        <v>14.703150000000001</v>
      </c>
      <c r="AJ52">
        <v>0</v>
      </c>
      <c r="AK52">
        <v>48.612217999999999</v>
      </c>
      <c r="AL52">
        <v>76.388428000000005</v>
      </c>
      <c r="AM52">
        <v>15.242188000000001</v>
      </c>
      <c r="AN52">
        <v>0.84698099999999998</v>
      </c>
      <c r="AO52">
        <v>23.203949999999999</v>
      </c>
      <c r="AP52">
        <v>11.096662</v>
      </c>
      <c r="AQ52">
        <v>14.249812</v>
      </c>
      <c r="AR52">
        <v>47.817</v>
      </c>
      <c r="AS52">
        <v>28.48461</v>
      </c>
      <c r="AT52">
        <v>10.825815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77.849999999999994</v>
      </c>
      <c r="BA52">
        <f t="shared" si="1"/>
        <v>2279.5184709999999</v>
      </c>
      <c r="BD52">
        <v>23.18</v>
      </c>
      <c r="BE52">
        <v>7.34</v>
      </c>
      <c r="BF52">
        <v>1.1100000000000001</v>
      </c>
      <c r="BG52">
        <v>3.92</v>
      </c>
      <c r="BH52">
        <v>5.59</v>
      </c>
      <c r="BI52">
        <v>4.5999999999999996</v>
      </c>
      <c r="BJ52">
        <v>2.99</v>
      </c>
      <c r="BK52">
        <v>4.33</v>
      </c>
      <c r="BL52">
        <v>1.1200000000000001</v>
      </c>
      <c r="BM52">
        <v>0</v>
      </c>
      <c r="BN52">
        <v>0</v>
      </c>
      <c r="BO52">
        <v>14.11</v>
      </c>
      <c r="BP52">
        <v>3.83</v>
      </c>
      <c r="BQ52">
        <v>4.25</v>
      </c>
      <c r="BR52">
        <v>1.04</v>
      </c>
      <c r="BS52">
        <v>0.44</v>
      </c>
      <c r="BT52">
        <v>0</v>
      </c>
      <c r="BU52">
        <v>0</v>
      </c>
      <c r="BV52">
        <v>0</v>
      </c>
      <c r="BW52">
        <f t="shared" si="2"/>
        <v>77.849999999999994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202.88094799999999</v>
      </c>
      <c r="L53">
        <v>363.82499999999999</v>
      </c>
      <c r="M53">
        <v>43.3125</v>
      </c>
      <c r="N53">
        <v>113.695312</v>
      </c>
      <c r="O53">
        <v>119.028164</v>
      </c>
      <c r="P53">
        <v>117.66562500000001</v>
      </c>
      <c r="Q53">
        <v>20.999535999999999</v>
      </c>
      <c r="R53">
        <v>40.800471000000002</v>
      </c>
      <c r="S53">
        <v>25.400471</v>
      </c>
      <c r="T53">
        <v>0</v>
      </c>
      <c r="U53">
        <v>268.71075000000002</v>
      </c>
      <c r="V53">
        <v>19.952625000000001</v>
      </c>
      <c r="W53">
        <v>33.494335999999997</v>
      </c>
      <c r="X53">
        <v>141.983789</v>
      </c>
      <c r="Y53">
        <v>0</v>
      </c>
      <c r="Z53">
        <v>12.616065000000001</v>
      </c>
      <c r="AA53">
        <v>41.060250000000003</v>
      </c>
      <c r="AB53">
        <v>38.028489999999998</v>
      </c>
      <c r="AC53">
        <v>27.972953</v>
      </c>
      <c r="AD53">
        <v>35.219510999999997</v>
      </c>
      <c r="AE53">
        <v>47.582684999999998</v>
      </c>
      <c r="AF53">
        <v>8.5412250000000007</v>
      </c>
      <c r="AG53">
        <v>37.622970000000002</v>
      </c>
      <c r="AH53">
        <v>147.205231</v>
      </c>
      <c r="AI53">
        <v>14.703150000000001</v>
      </c>
      <c r="AJ53">
        <v>0</v>
      </c>
      <c r="AK53">
        <v>48.612217999999999</v>
      </c>
      <c r="AL53">
        <v>76.388428000000005</v>
      </c>
      <c r="AM53">
        <v>15.242188000000001</v>
      </c>
      <c r="AN53">
        <v>0.84698099999999998</v>
      </c>
      <c r="AO53">
        <v>23.203949999999999</v>
      </c>
      <c r="AP53">
        <v>11.096662</v>
      </c>
      <c r="AQ53">
        <v>14.249812</v>
      </c>
      <c r="AR53">
        <v>38.253599999999999</v>
      </c>
      <c r="AS53">
        <v>28.48461</v>
      </c>
      <c r="AT53">
        <v>10.825815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77.900000000000006</v>
      </c>
      <c r="BA53">
        <f t="shared" si="1"/>
        <v>2267.4063209999999</v>
      </c>
      <c r="BD53">
        <v>23.18</v>
      </c>
      <c r="BE53">
        <v>7.34</v>
      </c>
      <c r="BF53">
        <v>1.1100000000000001</v>
      </c>
      <c r="BG53">
        <v>3.92</v>
      </c>
      <c r="BH53">
        <v>5.59</v>
      </c>
      <c r="BI53">
        <v>4.5999999999999996</v>
      </c>
      <c r="BJ53">
        <v>2.99</v>
      </c>
      <c r="BK53">
        <v>4.33</v>
      </c>
      <c r="BL53">
        <v>1.17</v>
      </c>
      <c r="BM53">
        <v>0</v>
      </c>
      <c r="BN53">
        <v>0</v>
      </c>
      <c r="BO53">
        <v>14.11</v>
      </c>
      <c r="BP53">
        <v>3.83</v>
      </c>
      <c r="BQ53">
        <v>4.25</v>
      </c>
      <c r="BR53">
        <v>1.04</v>
      </c>
      <c r="BS53">
        <v>0.44</v>
      </c>
      <c r="BT53">
        <v>0</v>
      </c>
      <c r="BU53">
        <v>0</v>
      </c>
      <c r="BV53">
        <v>0</v>
      </c>
      <c r="BW53">
        <f t="shared" si="2"/>
        <v>77.900000000000006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202.88094799999999</v>
      </c>
      <c r="L54">
        <v>340.657625</v>
      </c>
      <c r="M54">
        <v>43.3125</v>
      </c>
      <c r="N54">
        <v>113.695312</v>
      </c>
      <c r="O54">
        <v>119.028164</v>
      </c>
      <c r="P54">
        <v>117.66562500000001</v>
      </c>
      <c r="Q54">
        <v>20.999535999999999</v>
      </c>
      <c r="R54">
        <v>40.800471000000002</v>
      </c>
      <c r="S54">
        <v>25.400471</v>
      </c>
      <c r="T54">
        <v>0</v>
      </c>
      <c r="U54">
        <v>268.71075000000002</v>
      </c>
      <c r="V54">
        <v>19.952625000000001</v>
      </c>
      <c r="W54">
        <v>33.494335999999997</v>
      </c>
      <c r="X54">
        <v>141.983789</v>
      </c>
      <c r="Y54">
        <v>0</v>
      </c>
      <c r="Z54">
        <v>12.616065000000001</v>
      </c>
      <c r="AA54">
        <v>41.060250000000003</v>
      </c>
      <c r="AB54">
        <v>38.028489999999998</v>
      </c>
      <c r="AC54">
        <v>27.972953</v>
      </c>
      <c r="AD54">
        <v>35.219510999999997</v>
      </c>
      <c r="AE54">
        <v>47.582684999999998</v>
      </c>
      <c r="AF54">
        <v>8.5412250000000007</v>
      </c>
      <c r="AG54">
        <v>37.622970000000002</v>
      </c>
      <c r="AH54">
        <v>147.205231</v>
      </c>
      <c r="AI54">
        <v>14.703150000000001</v>
      </c>
      <c r="AJ54">
        <v>0</v>
      </c>
      <c r="AK54">
        <v>48.612217999999999</v>
      </c>
      <c r="AL54">
        <v>76.388428000000005</v>
      </c>
      <c r="AM54">
        <v>15.242188000000001</v>
      </c>
      <c r="AN54">
        <v>0.84698099999999998</v>
      </c>
      <c r="AO54">
        <v>23.203949999999999</v>
      </c>
      <c r="AP54">
        <v>11.096662</v>
      </c>
      <c r="AQ54">
        <v>14.249812</v>
      </c>
      <c r="AR54">
        <v>38.253599999999999</v>
      </c>
      <c r="AS54">
        <v>28.48461</v>
      </c>
      <c r="AT54">
        <v>10.825815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77.77000000000001</v>
      </c>
      <c r="BA54">
        <f t="shared" si="1"/>
        <v>2244.1089459999994</v>
      </c>
      <c r="BD54">
        <v>23.18</v>
      </c>
      <c r="BE54">
        <v>7.34</v>
      </c>
      <c r="BF54">
        <v>1.1100000000000001</v>
      </c>
      <c r="BG54">
        <v>3.92</v>
      </c>
      <c r="BH54">
        <v>5.59</v>
      </c>
      <c r="BI54">
        <v>4.5999999999999996</v>
      </c>
      <c r="BJ54">
        <v>2.99</v>
      </c>
      <c r="BK54">
        <v>4.2300000000000004</v>
      </c>
      <c r="BL54">
        <v>1.1399999999999999</v>
      </c>
      <c r="BM54">
        <v>0</v>
      </c>
      <c r="BN54">
        <v>0</v>
      </c>
      <c r="BO54">
        <v>14.11</v>
      </c>
      <c r="BP54">
        <v>3.83</v>
      </c>
      <c r="BQ54">
        <v>4.25</v>
      </c>
      <c r="BR54">
        <v>1.04</v>
      </c>
      <c r="BS54">
        <v>0.44</v>
      </c>
      <c r="BT54">
        <v>0</v>
      </c>
      <c r="BU54">
        <v>0</v>
      </c>
      <c r="BV54">
        <v>0</v>
      </c>
      <c r="BW54">
        <f t="shared" si="2"/>
        <v>77.77000000000001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202.88094799999999</v>
      </c>
      <c r="L55">
        <v>340.657625</v>
      </c>
      <c r="M55">
        <v>43.3125</v>
      </c>
      <c r="N55">
        <v>113.695312</v>
      </c>
      <c r="O55">
        <v>119.028164</v>
      </c>
      <c r="P55">
        <v>117.66562500000001</v>
      </c>
      <c r="Q55">
        <v>20.999535999999999</v>
      </c>
      <c r="R55">
        <v>40.800471000000002</v>
      </c>
      <c r="S55">
        <v>25.400471</v>
      </c>
      <c r="T55">
        <v>0</v>
      </c>
      <c r="U55">
        <v>268.71075000000002</v>
      </c>
      <c r="V55">
        <v>19.952625000000001</v>
      </c>
      <c r="W55">
        <v>33.494335999999997</v>
      </c>
      <c r="X55">
        <v>141.983789</v>
      </c>
      <c r="Y55">
        <v>0</v>
      </c>
      <c r="Z55">
        <v>12.616065000000001</v>
      </c>
      <c r="AA55">
        <v>41.060250000000003</v>
      </c>
      <c r="AB55">
        <v>38.028489999999998</v>
      </c>
      <c r="AC55">
        <v>27.972953</v>
      </c>
      <c r="AD55">
        <v>35.219510999999997</v>
      </c>
      <c r="AE55">
        <v>47.582684999999998</v>
      </c>
      <c r="AF55">
        <v>8.5412250000000007</v>
      </c>
      <c r="AG55">
        <v>37.622970000000002</v>
      </c>
      <c r="AH55">
        <v>147.205231</v>
      </c>
      <c r="AI55">
        <v>14.703150000000001</v>
      </c>
      <c r="AJ55">
        <v>0</v>
      </c>
      <c r="AK55">
        <v>48.612217999999999</v>
      </c>
      <c r="AL55">
        <v>76.388428000000005</v>
      </c>
      <c r="AM55">
        <v>15.242188000000001</v>
      </c>
      <c r="AN55">
        <v>0.84698099999999998</v>
      </c>
      <c r="AO55">
        <v>23.203949999999999</v>
      </c>
      <c r="AP55">
        <v>11.096662</v>
      </c>
      <c r="AQ55">
        <v>14.249812</v>
      </c>
      <c r="AR55">
        <v>38.253599999999999</v>
      </c>
      <c r="AS55">
        <v>28.48461</v>
      </c>
      <c r="AT55">
        <v>10.825815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77.77000000000001</v>
      </c>
      <c r="BA55">
        <f t="shared" si="1"/>
        <v>2244.1089459999994</v>
      </c>
      <c r="BD55">
        <v>23.18</v>
      </c>
      <c r="BE55">
        <v>7.34</v>
      </c>
      <c r="BF55">
        <v>1.1100000000000001</v>
      </c>
      <c r="BG55">
        <v>3.92</v>
      </c>
      <c r="BH55">
        <v>5.59</v>
      </c>
      <c r="BI55">
        <v>4.5999999999999996</v>
      </c>
      <c r="BJ55">
        <v>2.99</v>
      </c>
      <c r="BK55">
        <v>4.2300000000000004</v>
      </c>
      <c r="BL55">
        <v>1.1399999999999999</v>
      </c>
      <c r="BM55">
        <v>0</v>
      </c>
      <c r="BN55">
        <v>0</v>
      </c>
      <c r="BO55">
        <v>14.11</v>
      </c>
      <c r="BP55">
        <v>3.83</v>
      </c>
      <c r="BQ55">
        <v>4.25</v>
      </c>
      <c r="BR55">
        <v>1.04</v>
      </c>
      <c r="BS55">
        <v>0.44</v>
      </c>
      <c r="BT55">
        <v>0</v>
      </c>
      <c r="BU55">
        <v>0</v>
      </c>
      <c r="BV55">
        <v>0</v>
      </c>
      <c r="BW55">
        <f t="shared" si="2"/>
        <v>77.77000000000001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175.37269800000001</v>
      </c>
      <c r="L56">
        <v>340.657625</v>
      </c>
      <c r="M56">
        <v>43.3125</v>
      </c>
      <c r="N56">
        <v>113.695312</v>
      </c>
      <c r="O56">
        <v>119.028164</v>
      </c>
      <c r="P56">
        <v>117.66562500000001</v>
      </c>
      <c r="Q56">
        <v>20.999535999999999</v>
      </c>
      <c r="R56">
        <v>40.800471000000002</v>
      </c>
      <c r="S56">
        <v>25.400471</v>
      </c>
      <c r="T56">
        <v>0</v>
      </c>
      <c r="U56">
        <v>268.71075000000002</v>
      </c>
      <c r="V56">
        <v>19.952625000000001</v>
      </c>
      <c r="W56">
        <v>33.494335999999997</v>
      </c>
      <c r="X56">
        <v>141.983789</v>
      </c>
      <c r="Y56">
        <v>0</v>
      </c>
      <c r="Z56">
        <v>12.616065000000001</v>
      </c>
      <c r="AA56">
        <v>41.060250000000003</v>
      </c>
      <c r="AB56">
        <v>38.028489999999998</v>
      </c>
      <c r="AC56">
        <v>27.972953</v>
      </c>
      <c r="AD56">
        <v>35.219510999999997</v>
      </c>
      <c r="AE56">
        <v>47.582684999999998</v>
      </c>
      <c r="AF56">
        <v>8.5412250000000007</v>
      </c>
      <c r="AG56">
        <v>37.622970000000002</v>
      </c>
      <c r="AH56">
        <v>147.205231</v>
      </c>
      <c r="AI56">
        <v>14.703150000000001</v>
      </c>
      <c r="AJ56">
        <v>0</v>
      </c>
      <c r="AK56">
        <v>48.612217999999999</v>
      </c>
      <c r="AL56">
        <v>76.388428000000005</v>
      </c>
      <c r="AM56">
        <v>15.242188000000001</v>
      </c>
      <c r="AN56">
        <v>0.84698099999999998</v>
      </c>
      <c r="AO56">
        <v>23.203949999999999</v>
      </c>
      <c r="AP56">
        <v>11.096662</v>
      </c>
      <c r="AQ56">
        <v>14.249812</v>
      </c>
      <c r="AR56">
        <v>38.253599999999999</v>
      </c>
      <c r="AS56">
        <v>28.48461</v>
      </c>
      <c r="AT56">
        <v>10.825815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77.77000000000001</v>
      </c>
      <c r="BA56">
        <f t="shared" si="1"/>
        <v>2216.6006959999995</v>
      </c>
      <c r="BD56">
        <v>23.18</v>
      </c>
      <c r="BE56">
        <v>7.34</v>
      </c>
      <c r="BF56">
        <v>1.1100000000000001</v>
      </c>
      <c r="BG56">
        <v>3.92</v>
      </c>
      <c r="BH56">
        <v>5.59</v>
      </c>
      <c r="BI56">
        <v>4.5999999999999996</v>
      </c>
      <c r="BJ56">
        <v>2.99</v>
      </c>
      <c r="BK56">
        <v>4.2300000000000004</v>
      </c>
      <c r="BL56">
        <v>1.1399999999999999</v>
      </c>
      <c r="BM56">
        <v>0</v>
      </c>
      <c r="BN56">
        <v>0</v>
      </c>
      <c r="BO56">
        <v>14.11</v>
      </c>
      <c r="BP56">
        <v>3.83</v>
      </c>
      <c r="BQ56">
        <v>4.25</v>
      </c>
      <c r="BR56">
        <v>1.04</v>
      </c>
      <c r="BS56">
        <v>0.44</v>
      </c>
      <c r="BT56">
        <v>0</v>
      </c>
      <c r="BU56">
        <v>0</v>
      </c>
      <c r="BV56">
        <v>0</v>
      </c>
      <c r="BW56">
        <f t="shared" si="2"/>
        <v>77.77000000000001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175.37269800000001</v>
      </c>
      <c r="L57">
        <v>395.49356</v>
      </c>
      <c r="M57">
        <v>43.3125</v>
      </c>
      <c r="N57">
        <v>113.695312</v>
      </c>
      <c r="O57">
        <v>119.028164</v>
      </c>
      <c r="P57">
        <v>117.66562500000001</v>
      </c>
      <c r="Q57">
        <v>20.999535999999999</v>
      </c>
      <c r="R57">
        <v>40.800471000000002</v>
      </c>
      <c r="S57">
        <v>25.400471</v>
      </c>
      <c r="T57">
        <v>0</v>
      </c>
      <c r="U57">
        <v>272.86874999999998</v>
      </c>
      <c r="V57">
        <v>19.952625000000001</v>
      </c>
      <c r="W57">
        <v>33.494335999999997</v>
      </c>
      <c r="X57">
        <v>141.983789</v>
      </c>
      <c r="Y57">
        <v>0</v>
      </c>
      <c r="Z57">
        <v>12.616065000000001</v>
      </c>
      <c r="AA57">
        <v>41.060250000000003</v>
      </c>
      <c r="AB57">
        <v>38.028489999999998</v>
      </c>
      <c r="AC57">
        <v>27.972953</v>
      </c>
      <c r="AD57">
        <v>35.219510999999997</v>
      </c>
      <c r="AE57">
        <v>47.582684999999998</v>
      </c>
      <c r="AF57">
        <v>8.5412250000000007</v>
      </c>
      <c r="AG57">
        <v>37.622970000000002</v>
      </c>
      <c r="AH57">
        <v>147.205231</v>
      </c>
      <c r="AI57">
        <v>14.703150000000001</v>
      </c>
      <c r="AJ57">
        <v>0</v>
      </c>
      <c r="AK57">
        <v>48.612217999999999</v>
      </c>
      <c r="AL57">
        <v>76.388428000000005</v>
      </c>
      <c r="AM57">
        <v>15.242188000000001</v>
      </c>
      <c r="AN57">
        <v>0.84698099999999998</v>
      </c>
      <c r="AO57">
        <v>23.203949999999999</v>
      </c>
      <c r="AP57">
        <v>11.096662</v>
      </c>
      <c r="AQ57">
        <v>14.249812</v>
      </c>
      <c r="AR57">
        <v>38.253599999999999</v>
      </c>
      <c r="AS57">
        <v>30.426742000000001</v>
      </c>
      <c r="AT57">
        <v>10.825815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77.77000000000001</v>
      </c>
      <c r="BA57">
        <f t="shared" si="1"/>
        <v>2277.5367630000005</v>
      </c>
      <c r="BD57">
        <v>23.18</v>
      </c>
      <c r="BE57">
        <v>7.34</v>
      </c>
      <c r="BF57">
        <v>1.1100000000000001</v>
      </c>
      <c r="BG57">
        <v>3.92</v>
      </c>
      <c r="BH57">
        <v>5.59</v>
      </c>
      <c r="BI57">
        <v>4.5999999999999996</v>
      </c>
      <c r="BJ57">
        <v>2.99</v>
      </c>
      <c r="BK57">
        <v>4.2300000000000004</v>
      </c>
      <c r="BL57">
        <v>1.1399999999999999</v>
      </c>
      <c r="BM57">
        <v>0</v>
      </c>
      <c r="BN57">
        <v>0</v>
      </c>
      <c r="BO57">
        <v>14.11</v>
      </c>
      <c r="BP57">
        <v>3.83</v>
      </c>
      <c r="BQ57">
        <v>4.25</v>
      </c>
      <c r="BR57">
        <v>1.04</v>
      </c>
      <c r="BS57">
        <v>0.44</v>
      </c>
      <c r="BT57">
        <v>0</v>
      </c>
      <c r="BU57">
        <v>0</v>
      </c>
      <c r="BV57">
        <v>0</v>
      </c>
      <c r="BW57">
        <f t="shared" si="2"/>
        <v>77.77000000000001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175.37269800000001</v>
      </c>
      <c r="L58">
        <v>395.49356</v>
      </c>
      <c r="M58">
        <v>43.3125</v>
      </c>
      <c r="N58">
        <v>113.695312</v>
      </c>
      <c r="O58">
        <v>119.028164</v>
      </c>
      <c r="P58">
        <v>117.66562500000001</v>
      </c>
      <c r="Q58">
        <v>20.999535999999999</v>
      </c>
      <c r="R58">
        <v>40.800471000000002</v>
      </c>
      <c r="S58">
        <v>25.400471</v>
      </c>
      <c r="T58">
        <v>0</v>
      </c>
      <c r="U58">
        <v>272.86874999999998</v>
      </c>
      <c r="V58">
        <v>19.952625000000001</v>
      </c>
      <c r="W58">
        <v>33.494335999999997</v>
      </c>
      <c r="X58">
        <v>141.983789</v>
      </c>
      <c r="Y58">
        <v>0</v>
      </c>
      <c r="Z58">
        <v>12.616065000000001</v>
      </c>
      <c r="AA58">
        <v>41.060250000000003</v>
      </c>
      <c r="AB58">
        <v>38.028489999999998</v>
      </c>
      <c r="AC58">
        <v>27.972953</v>
      </c>
      <c r="AD58">
        <v>35.219510999999997</v>
      </c>
      <c r="AE58">
        <v>47.582684999999998</v>
      </c>
      <c r="AF58">
        <v>8.5412250000000007</v>
      </c>
      <c r="AG58">
        <v>37.622970000000002</v>
      </c>
      <c r="AH58">
        <v>147.205231</v>
      </c>
      <c r="AI58">
        <v>14.703150000000001</v>
      </c>
      <c r="AJ58">
        <v>0</v>
      </c>
      <c r="AK58">
        <v>48.612217999999999</v>
      </c>
      <c r="AL58">
        <v>76.388428000000005</v>
      </c>
      <c r="AM58">
        <v>15.242188000000001</v>
      </c>
      <c r="AN58">
        <v>0.84698099999999998</v>
      </c>
      <c r="AO58">
        <v>23.203949999999999</v>
      </c>
      <c r="AP58">
        <v>11.096662</v>
      </c>
      <c r="AQ58">
        <v>14.249812</v>
      </c>
      <c r="AR58">
        <v>38.253599999999999</v>
      </c>
      <c r="AS58">
        <v>30.426742000000001</v>
      </c>
      <c r="AT58">
        <v>10.825815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77.77000000000001</v>
      </c>
      <c r="BA58">
        <f t="shared" si="1"/>
        <v>2277.5367630000005</v>
      </c>
      <c r="BD58">
        <v>23.18</v>
      </c>
      <c r="BE58">
        <v>7.34</v>
      </c>
      <c r="BF58">
        <v>1.1100000000000001</v>
      </c>
      <c r="BG58">
        <v>3.92</v>
      </c>
      <c r="BH58">
        <v>5.59</v>
      </c>
      <c r="BI58">
        <v>4.5999999999999996</v>
      </c>
      <c r="BJ58">
        <v>2.99</v>
      </c>
      <c r="BK58">
        <v>4.2300000000000004</v>
      </c>
      <c r="BL58">
        <v>1.1399999999999999</v>
      </c>
      <c r="BM58">
        <v>0</v>
      </c>
      <c r="BN58">
        <v>0</v>
      </c>
      <c r="BO58">
        <v>14.11</v>
      </c>
      <c r="BP58">
        <v>3.83</v>
      </c>
      <c r="BQ58">
        <v>4.25</v>
      </c>
      <c r="BR58">
        <v>1.04</v>
      </c>
      <c r="BS58">
        <v>0.44</v>
      </c>
      <c r="BT58">
        <v>0</v>
      </c>
      <c r="BU58">
        <v>0</v>
      </c>
      <c r="BV58">
        <v>0</v>
      </c>
      <c r="BW58">
        <f t="shared" si="2"/>
        <v>77.77000000000001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178.21476799999999</v>
      </c>
      <c r="L59">
        <v>416.66856000000001</v>
      </c>
      <c r="M59">
        <v>43.3125</v>
      </c>
      <c r="N59">
        <v>113.695312</v>
      </c>
      <c r="O59">
        <v>119.028164</v>
      </c>
      <c r="P59">
        <v>117.66562500000001</v>
      </c>
      <c r="Q59">
        <v>20.999535999999999</v>
      </c>
      <c r="R59">
        <v>40.800471000000002</v>
      </c>
      <c r="S59">
        <v>25.400471</v>
      </c>
      <c r="T59">
        <v>0</v>
      </c>
      <c r="U59">
        <v>272.86874999999998</v>
      </c>
      <c r="V59">
        <v>19.952625000000001</v>
      </c>
      <c r="W59">
        <v>33.494335999999997</v>
      </c>
      <c r="X59">
        <v>141.983789</v>
      </c>
      <c r="Y59">
        <v>0</v>
      </c>
      <c r="Z59">
        <v>12.616065000000001</v>
      </c>
      <c r="AA59">
        <v>41.060250000000003</v>
      </c>
      <c r="AB59">
        <v>38.028489999999998</v>
      </c>
      <c r="AC59">
        <v>27.972953</v>
      </c>
      <c r="AD59">
        <v>35.219510999999997</v>
      </c>
      <c r="AE59">
        <v>47.582684999999998</v>
      </c>
      <c r="AF59">
        <v>8.5412250000000007</v>
      </c>
      <c r="AG59">
        <v>37.622970000000002</v>
      </c>
      <c r="AH59">
        <v>147.205231</v>
      </c>
      <c r="AI59">
        <v>14.703150000000001</v>
      </c>
      <c r="AJ59">
        <v>0</v>
      </c>
      <c r="AK59">
        <v>48.612217999999999</v>
      </c>
      <c r="AL59">
        <v>76.388428000000005</v>
      </c>
      <c r="AM59">
        <v>15.242188000000001</v>
      </c>
      <c r="AN59">
        <v>0.84698099999999998</v>
      </c>
      <c r="AO59">
        <v>23.203949999999999</v>
      </c>
      <c r="AP59">
        <v>11.096662</v>
      </c>
      <c r="AQ59">
        <v>14.249812</v>
      </c>
      <c r="AR59">
        <v>45.691800000000001</v>
      </c>
      <c r="AS59">
        <v>30.426742000000001</v>
      </c>
      <c r="AT59">
        <v>10.825815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77.77000000000001</v>
      </c>
      <c r="BA59">
        <f t="shared" si="1"/>
        <v>2308.9920330000004</v>
      </c>
      <c r="BD59">
        <v>23.18</v>
      </c>
      <c r="BE59">
        <v>7.34</v>
      </c>
      <c r="BF59">
        <v>1.1100000000000001</v>
      </c>
      <c r="BG59">
        <v>3.92</v>
      </c>
      <c r="BH59">
        <v>5.59</v>
      </c>
      <c r="BI59">
        <v>4.5999999999999996</v>
      </c>
      <c r="BJ59">
        <v>2.99</v>
      </c>
      <c r="BK59">
        <v>4.2300000000000004</v>
      </c>
      <c r="BL59">
        <v>1.1399999999999999</v>
      </c>
      <c r="BM59">
        <v>0</v>
      </c>
      <c r="BN59">
        <v>0</v>
      </c>
      <c r="BO59">
        <v>14.11</v>
      </c>
      <c r="BP59">
        <v>3.83</v>
      </c>
      <c r="BQ59">
        <v>4.25</v>
      </c>
      <c r="BR59">
        <v>1.04</v>
      </c>
      <c r="BS59">
        <v>0.44</v>
      </c>
      <c r="BT59">
        <v>0</v>
      </c>
      <c r="BU59">
        <v>0</v>
      </c>
      <c r="BV59">
        <v>0</v>
      </c>
      <c r="BW59">
        <f t="shared" si="2"/>
        <v>77.77000000000001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207.16676799999999</v>
      </c>
      <c r="L60">
        <v>447.88243499999999</v>
      </c>
      <c r="M60">
        <v>43.3125</v>
      </c>
      <c r="N60">
        <v>113.695312</v>
      </c>
      <c r="O60">
        <v>119.028164</v>
      </c>
      <c r="P60">
        <v>117.66562500000001</v>
      </c>
      <c r="Q60">
        <v>20.999535999999999</v>
      </c>
      <c r="R60">
        <v>40.800471000000002</v>
      </c>
      <c r="S60">
        <v>25.400471</v>
      </c>
      <c r="T60">
        <v>0</v>
      </c>
      <c r="U60">
        <v>272.86874999999998</v>
      </c>
      <c r="V60">
        <v>19.952625000000001</v>
      </c>
      <c r="W60">
        <v>33.494335999999997</v>
      </c>
      <c r="X60">
        <v>141.983789</v>
      </c>
      <c r="Y60">
        <v>0</v>
      </c>
      <c r="Z60">
        <v>12.616065000000001</v>
      </c>
      <c r="AA60">
        <v>41.060250000000003</v>
      </c>
      <c r="AB60">
        <v>38.028489999999998</v>
      </c>
      <c r="AC60">
        <v>27.972953</v>
      </c>
      <c r="AD60">
        <v>35.219510999999997</v>
      </c>
      <c r="AE60">
        <v>47.582684999999998</v>
      </c>
      <c r="AF60">
        <v>8.5412250000000007</v>
      </c>
      <c r="AG60">
        <v>37.622970000000002</v>
      </c>
      <c r="AH60">
        <v>147.205231</v>
      </c>
      <c r="AI60">
        <v>14.703150000000001</v>
      </c>
      <c r="AJ60">
        <v>0</v>
      </c>
      <c r="AK60">
        <v>48.612217999999999</v>
      </c>
      <c r="AL60">
        <v>76.388428000000005</v>
      </c>
      <c r="AM60">
        <v>15.242188000000001</v>
      </c>
      <c r="AN60">
        <v>0.84698099999999998</v>
      </c>
      <c r="AO60">
        <v>23.203949999999999</v>
      </c>
      <c r="AP60">
        <v>11.096662</v>
      </c>
      <c r="AQ60">
        <v>14.249812</v>
      </c>
      <c r="AR60">
        <v>45.691800000000001</v>
      </c>
      <c r="AS60">
        <v>30.426742000000001</v>
      </c>
      <c r="AT60">
        <v>10.825815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77.77000000000001</v>
      </c>
      <c r="BA60">
        <f t="shared" si="1"/>
        <v>2369.1579080000006</v>
      </c>
      <c r="BD60">
        <v>23.18</v>
      </c>
      <c r="BE60">
        <v>7.34</v>
      </c>
      <c r="BF60">
        <v>1.1100000000000001</v>
      </c>
      <c r="BG60">
        <v>3.92</v>
      </c>
      <c r="BH60">
        <v>5.59</v>
      </c>
      <c r="BI60">
        <v>4.5999999999999996</v>
      </c>
      <c r="BJ60">
        <v>2.99</v>
      </c>
      <c r="BK60">
        <v>4.2300000000000004</v>
      </c>
      <c r="BL60">
        <v>1.1399999999999999</v>
      </c>
      <c r="BM60">
        <v>0</v>
      </c>
      <c r="BN60">
        <v>0</v>
      </c>
      <c r="BO60">
        <v>14.11</v>
      </c>
      <c r="BP60">
        <v>3.83</v>
      </c>
      <c r="BQ60">
        <v>4.25</v>
      </c>
      <c r="BR60">
        <v>1.04</v>
      </c>
      <c r="BS60">
        <v>0.44</v>
      </c>
      <c r="BT60">
        <v>0</v>
      </c>
      <c r="BU60">
        <v>0</v>
      </c>
      <c r="BV60">
        <v>0</v>
      </c>
      <c r="BW60">
        <f t="shared" si="2"/>
        <v>77.77000000000001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207.16676799999999</v>
      </c>
      <c r="L61">
        <v>524.304935</v>
      </c>
      <c r="M61">
        <v>43.3125</v>
      </c>
      <c r="N61">
        <v>113.695312</v>
      </c>
      <c r="O61">
        <v>119.028164</v>
      </c>
      <c r="P61">
        <v>117.66562500000001</v>
      </c>
      <c r="Q61">
        <v>20.999535999999999</v>
      </c>
      <c r="R61">
        <v>40.800471000000002</v>
      </c>
      <c r="S61">
        <v>25.400471</v>
      </c>
      <c r="T61">
        <v>0</v>
      </c>
      <c r="U61">
        <v>272.86874999999998</v>
      </c>
      <c r="V61">
        <v>19.952625000000001</v>
      </c>
      <c r="W61">
        <v>33.494335999999997</v>
      </c>
      <c r="X61">
        <v>141.983789</v>
      </c>
      <c r="Y61">
        <v>0</v>
      </c>
      <c r="Z61">
        <v>12.616065000000001</v>
      </c>
      <c r="AA61">
        <v>41.060250000000003</v>
      </c>
      <c r="AB61">
        <v>38.028489999999998</v>
      </c>
      <c r="AC61">
        <v>27.972953</v>
      </c>
      <c r="AD61">
        <v>35.219510999999997</v>
      </c>
      <c r="AE61">
        <v>47.582684999999998</v>
      </c>
      <c r="AF61">
        <v>8.5412250000000007</v>
      </c>
      <c r="AG61">
        <v>37.622970000000002</v>
      </c>
      <c r="AH61">
        <v>147.205231</v>
      </c>
      <c r="AI61">
        <v>3.0631560000000002</v>
      </c>
      <c r="AJ61">
        <v>0</v>
      </c>
      <c r="AK61">
        <v>48.612217999999999</v>
      </c>
      <c r="AL61">
        <v>76.388428000000005</v>
      </c>
      <c r="AM61">
        <v>15.242188000000001</v>
      </c>
      <c r="AN61">
        <v>0.84698099999999998</v>
      </c>
      <c r="AO61">
        <v>23.203949999999999</v>
      </c>
      <c r="AP61">
        <v>11.096662</v>
      </c>
      <c r="AQ61">
        <v>14.249812</v>
      </c>
      <c r="AR61">
        <v>38.253599999999999</v>
      </c>
      <c r="AS61">
        <v>28.48461</v>
      </c>
      <c r="AT61">
        <v>10.825815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77.820000000000007</v>
      </c>
      <c r="BA61">
        <f t="shared" si="1"/>
        <v>2424.6100820000011</v>
      </c>
      <c r="BD61">
        <v>23.18</v>
      </c>
      <c r="BE61">
        <v>7.34</v>
      </c>
      <c r="BF61">
        <v>1.1100000000000001</v>
      </c>
      <c r="BG61">
        <v>3.92</v>
      </c>
      <c r="BH61">
        <v>5.59</v>
      </c>
      <c r="BI61">
        <v>4.5999999999999996</v>
      </c>
      <c r="BJ61">
        <v>2.99</v>
      </c>
      <c r="BK61">
        <v>4.28</v>
      </c>
      <c r="BL61">
        <v>1.1399999999999999</v>
      </c>
      <c r="BM61">
        <v>0</v>
      </c>
      <c r="BN61">
        <v>0</v>
      </c>
      <c r="BO61">
        <v>14.11</v>
      </c>
      <c r="BP61">
        <v>3.83</v>
      </c>
      <c r="BQ61">
        <v>4.25</v>
      </c>
      <c r="BR61">
        <v>1.04</v>
      </c>
      <c r="BS61">
        <v>0.44</v>
      </c>
      <c r="BT61">
        <v>0</v>
      </c>
      <c r="BU61">
        <v>0</v>
      </c>
      <c r="BV61">
        <v>0</v>
      </c>
      <c r="BW61">
        <f t="shared" si="2"/>
        <v>77.820000000000007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207.16676799999999</v>
      </c>
      <c r="L62">
        <v>555.92305999999996</v>
      </c>
      <c r="M62">
        <v>43.3125</v>
      </c>
      <c r="N62">
        <v>113.695312</v>
      </c>
      <c r="O62">
        <v>119.028164</v>
      </c>
      <c r="P62">
        <v>117.66562500000001</v>
      </c>
      <c r="Q62">
        <v>20.999535999999999</v>
      </c>
      <c r="R62">
        <v>40.800471000000002</v>
      </c>
      <c r="S62">
        <v>25.400471</v>
      </c>
      <c r="T62">
        <v>0</v>
      </c>
      <c r="U62">
        <v>272.86874999999998</v>
      </c>
      <c r="V62">
        <v>19.952625000000001</v>
      </c>
      <c r="W62">
        <v>33.494335999999997</v>
      </c>
      <c r="X62">
        <v>141.983789</v>
      </c>
      <c r="Y62">
        <v>0</v>
      </c>
      <c r="Z62">
        <v>12.616065000000001</v>
      </c>
      <c r="AA62">
        <v>41.060250000000003</v>
      </c>
      <c r="AB62">
        <v>38.028489999999998</v>
      </c>
      <c r="AC62">
        <v>27.972953</v>
      </c>
      <c r="AD62">
        <v>35.219510999999997</v>
      </c>
      <c r="AE62">
        <v>47.582684999999998</v>
      </c>
      <c r="AF62">
        <v>8.5412250000000007</v>
      </c>
      <c r="AG62">
        <v>37.622970000000002</v>
      </c>
      <c r="AH62">
        <v>147.205231</v>
      </c>
      <c r="AI62">
        <v>3.0631560000000002</v>
      </c>
      <c r="AJ62">
        <v>0</v>
      </c>
      <c r="AK62">
        <v>48.612217999999999</v>
      </c>
      <c r="AL62">
        <v>76.388428000000005</v>
      </c>
      <c r="AM62">
        <v>15.242188000000001</v>
      </c>
      <c r="AN62">
        <v>0.84698099999999998</v>
      </c>
      <c r="AO62">
        <v>23.203949999999999</v>
      </c>
      <c r="AP62">
        <v>11.096662</v>
      </c>
      <c r="AQ62">
        <v>14.249812</v>
      </c>
      <c r="AR62">
        <v>38.253599999999999</v>
      </c>
      <c r="AS62">
        <v>28.48461</v>
      </c>
      <c r="AT62">
        <v>10.825815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77.73</v>
      </c>
      <c r="BA62">
        <f t="shared" si="1"/>
        <v>2456.1382070000009</v>
      </c>
      <c r="BD62">
        <v>23.18</v>
      </c>
      <c r="BE62">
        <v>7.34</v>
      </c>
      <c r="BF62">
        <v>1.1100000000000001</v>
      </c>
      <c r="BG62">
        <v>3.92</v>
      </c>
      <c r="BH62">
        <v>5.59</v>
      </c>
      <c r="BI62">
        <v>4.5999999999999996</v>
      </c>
      <c r="BJ62">
        <v>2.99</v>
      </c>
      <c r="BK62">
        <v>4.21</v>
      </c>
      <c r="BL62">
        <v>1.1200000000000001</v>
      </c>
      <c r="BM62">
        <v>0</v>
      </c>
      <c r="BN62">
        <v>0</v>
      </c>
      <c r="BO62">
        <v>14.11</v>
      </c>
      <c r="BP62">
        <v>3.83</v>
      </c>
      <c r="BQ62">
        <v>4.25</v>
      </c>
      <c r="BR62">
        <v>1.04</v>
      </c>
      <c r="BS62">
        <v>0.44</v>
      </c>
      <c r="BT62">
        <v>0</v>
      </c>
      <c r="BU62">
        <v>0</v>
      </c>
      <c r="BV62">
        <v>0</v>
      </c>
      <c r="BW62">
        <f t="shared" si="2"/>
        <v>77.73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207.16676799999999</v>
      </c>
      <c r="L63">
        <v>569.26331000000005</v>
      </c>
      <c r="M63">
        <v>43.3125</v>
      </c>
      <c r="N63">
        <v>113.695312</v>
      </c>
      <c r="O63">
        <v>119.028164</v>
      </c>
      <c r="P63">
        <v>117.66562500000001</v>
      </c>
      <c r="Q63">
        <v>20.999535999999999</v>
      </c>
      <c r="R63">
        <v>40.800471000000002</v>
      </c>
      <c r="S63">
        <v>25.400471</v>
      </c>
      <c r="T63">
        <v>0</v>
      </c>
      <c r="U63">
        <v>294.52499999999998</v>
      </c>
      <c r="V63">
        <v>19.952625000000001</v>
      </c>
      <c r="W63">
        <v>33.494335999999997</v>
      </c>
      <c r="X63">
        <v>141.983789</v>
      </c>
      <c r="Y63">
        <v>0</v>
      </c>
      <c r="Z63">
        <v>12.616065000000001</v>
      </c>
      <c r="AA63">
        <v>41.060250000000003</v>
      </c>
      <c r="AB63">
        <v>38.028489999999998</v>
      </c>
      <c r="AC63">
        <v>27.972953</v>
      </c>
      <c r="AD63">
        <v>35.219510999999997</v>
      </c>
      <c r="AE63">
        <v>47.582684999999998</v>
      </c>
      <c r="AF63">
        <v>8.5412250000000007</v>
      </c>
      <c r="AG63">
        <v>37.622970000000002</v>
      </c>
      <c r="AH63">
        <v>147.205231</v>
      </c>
      <c r="AI63">
        <v>3.0631560000000002</v>
      </c>
      <c r="AJ63">
        <v>0</v>
      </c>
      <c r="AK63">
        <v>48.612217999999999</v>
      </c>
      <c r="AL63">
        <v>76.388428000000005</v>
      </c>
      <c r="AM63">
        <v>15.242188000000001</v>
      </c>
      <c r="AN63">
        <v>0.84698099999999998</v>
      </c>
      <c r="AO63">
        <v>23.203949999999999</v>
      </c>
      <c r="AP63">
        <v>11.096662</v>
      </c>
      <c r="AQ63">
        <v>14.249812</v>
      </c>
      <c r="AR63">
        <v>25.502400000000002</v>
      </c>
      <c r="AS63">
        <v>25.895099999999999</v>
      </c>
      <c r="AT63">
        <v>10.825815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77.73</v>
      </c>
      <c r="BA63">
        <f t="shared" si="1"/>
        <v>2475.7939970000011</v>
      </c>
      <c r="BD63">
        <v>23.18</v>
      </c>
      <c r="BE63">
        <v>7.34</v>
      </c>
      <c r="BF63">
        <v>1.1100000000000001</v>
      </c>
      <c r="BG63">
        <v>3.92</v>
      </c>
      <c r="BH63">
        <v>5.59</v>
      </c>
      <c r="BI63">
        <v>4.5999999999999996</v>
      </c>
      <c r="BJ63">
        <v>2.99</v>
      </c>
      <c r="BK63">
        <v>4.21</v>
      </c>
      <c r="BL63">
        <v>1.1200000000000001</v>
      </c>
      <c r="BM63">
        <v>0</v>
      </c>
      <c r="BN63">
        <v>0</v>
      </c>
      <c r="BO63">
        <v>14.11</v>
      </c>
      <c r="BP63">
        <v>3.83</v>
      </c>
      <c r="BQ63">
        <v>4.25</v>
      </c>
      <c r="BR63">
        <v>1.04</v>
      </c>
      <c r="BS63">
        <v>0.44</v>
      </c>
      <c r="BT63">
        <v>0</v>
      </c>
      <c r="BU63">
        <v>0</v>
      </c>
      <c r="BV63">
        <v>0</v>
      </c>
      <c r="BW63">
        <f t="shared" si="2"/>
        <v>77.73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207.16676799999999</v>
      </c>
      <c r="L64">
        <v>569.99481000000003</v>
      </c>
      <c r="M64">
        <v>43.3125</v>
      </c>
      <c r="N64">
        <v>113.695312</v>
      </c>
      <c r="O64">
        <v>119.028164</v>
      </c>
      <c r="P64">
        <v>117.66562500000001</v>
      </c>
      <c r="Q64">
        <v>20.999535999999999</v>
      </c>
      <c r="R64">
        <v>40.800471000000002</v>
      </c>
      <c r="S64">
        <v>25.400471</v>
      </c>
      <c r="T64">
        <v>0</v>
      </c>
      <c r="U64">
        <v>303.1875</v>
      </c>
      <c r="V64">
        <v>19.952625000000001</v>
      </c>
      <c r="W64">
        <v>33.494335999999997</v>
      </c>
      <c r="X64">
        <v>141.983789</v>
      </c>
      <c r="Y64">
        <v>0</v>
      </c>
      <c r="Z64">
        <v>12.616065000000001</v>
      </c>
      <c r="AA64">
        <v>41.060250000000003</v>
      </c>
      <c r="AB64">
        <v>38.028489999999998</v>
      </c>
      <c r="AC64">
        <v>27.972953</v>
      </c>
      <c r="AD64">
        <v>35.219510999999997</v>
      </c>
      <c r="AE64">
        <v>47.582684999999998</v>
      </c>
      <c r="AF64">
        <v>8.5412250000000007</v>
      </c>
      <c r="AG64">
        <v>37.622970000000002</v>
      </c>
      <c r="AH64">
        <v>147.205231</v>
      </c>
      <c r="AI64">
        <v>3.0631560000000002</v>
      </c>
      <c r="AJ64">
        <v>0</v>
      </c>
      <c r="AK64">
        <v>48.612217999999999</v>
      </c>
      <c r="AL64">
        <v>76.388428000000005</v>
      </c>
      <c r="AM64">
        <v>15.242188000000001</v>
      </c>
      <c r="AN64">
        <v>0.84698099999999998</v>
      </c>
      <c r="AO64">
        <v>23.203949999999999</v>
      </c>
      <c r="AP64">
        <v>11.096662</v>
      </c>
      <c r="AQ64">
        <v>14.249812</v>
      </c>
      <c r="AR64">
        <v>25.502400000000002</v>
      </c>
      <c r="AS64">
        <v>25.895099999999999</v>
      </c>
      <c r="AT64">
        <v>10.825815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77.73</v>
      </c>
      <c r="BA64">
        <f t="shared" si="1"/>
        <v>2485.1879970000009</v>
      </c>
      <c r="BD64">
        <v>23.18</v>
      </c>
      <c r="BE64">
        <v>7.34</v>
      </c>
      <c r="BF64">
        <v>1.1100000000000001</v>
      </c>
      <c r="BG64">
        <v>3.92</v>
      </c>
      <c r="BH64">
        <v>5.59</v>
      </c>
      <c r="BI64">
        <v>4.5999999999999996</v>
      </c>
      <c r="BJ64">
        <v>2.99</v>
      </c>
      <c r="BK64">
        <v>4.21</v>
      </c>
      <c r="BL64">
        <v>1.1200000000000001</v>
      </c>
      <c r="BM64">
        <v>0</v>
      </c>
      <c r="BN64">
        <v>0</v>
      </c>
      <c r="BO64">
        <v>14.11</v>
      </c>
      <c r="BP64">
        <v>3.83</v>
      </c>
      <c r="BQ64">
        <v>4.25</v>
      </c>
      <c r="BR64">
        <v>1.04</v>
      </c>
      <c r="BS64">
        <v>0.44</v>
      </c>
      <c r="BT64">
        <v>0</v>
      </c>
      <c r="BU64">
        <v>0</v>
      </c>
      <c r="BV64">
        <v>0</v>
      </c>
      <c r="BW64">
        <f t="shared" si="2"/>
        <v>77.73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207.16676799999999</v>
      </c>
      <c r="L65">
        <v>569.79268500000001</v>
      </c>
      <c r="M65">
        <v>43.3125</v>
      </c>
      <c r="N65">
        <v>113.695312</v>
      </c>
      <c r="O65">
        <v>119.028164</v>
      </c>
      <c r="P65">
        <v>109.72499999999999</v>
      </c>
      <c r="Q65">
        <v>20.999535999999999</v>
      </c>
      <c r="R65">
        <v>40.800471000000002</v>
      </c>
      <c r="S65">
        <v>25.400471</v>
      </c>
      <c r="T65">
        <v>0</v>
      </c>
      <c r="U65">
        <v>308.601562</v>
      </c>
      <c r="V65">
        <v>19.952625000000001</v>
      </c>
      <c r="W65">
        <v>33.494335999999997</v>
      </c>
      <c r="X65">
        <v>141.983789</v>
      </c>
      <c r="Y65">
        <v>0</v>
      </c>
      <c r="Z65">
        <v>12.616065000000001</v>
      </c>
      <c r="AA65">
        <v>41.060250000000003</v>
      </c>
      <c r="AB65">
        <v>38.028489999999998</v>
      </c>
      <c r="AC65">
        <v>27.972953</v>
      </c>
      <c r="AD65">
        <v>35.219510999999997</v>
      </c>
      <c r="AE65">
        <v>47.582684999999998</v>
      </c>
      <c r="AF65">
        <v>8.5412250000000007</v>
      </c>
      <c r="AG65">
        <v>37.622970000000002</v>
      </c>
      <c r="AH65">
        <v>147.205231</v>
      </c>
      <c r="AI65">
        <v>3.0631560000000002</v>
      </c>
      <c r="AJ65">
        <v>0</v>
      </c>
      <c r="AK65">
        <v>48.612217999999999</v>
      </c>
      <c r="AL65">
        <v>76.388428000000005</v>
      </c>
      <c r="AM65">
        <v>15.242188000000001</v>
      </c>
      <c r="AN65">
        <v>0.84698099999999998</v>
      </c>
      <c r="AO65">
        <v>22.638000000000002</v>
      </c>
      <c r="AP65">
        <v>11.096662</v>
      </c>
      <c r="AQ65">
        <v>14.249812</v>
      </c>
      <c r="AR65">
        <v>25.502400000000002</v>
      </c>
      <c r="AS65">
        <v>25.895099999999999</v>
      </c>
      <c r="AT65">
        <v>10.825815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77.73</v>
      </c>
      <c r="BA65">
        <f t="shared" si="1"/>
        <v>2481.8933590000006</v>
      </c>
      <c r="BD65">
        <v>23.18</v>
      </c>
      <c r="BE65">
        <v>7.34</v>
      </c>
      <c r="BF65">
        <v>1.1100000000000001</v>
      </c>
      <c r="BG65">
        <v>3.92</v>
      </c>
      <c r="BH65">
        <v>5.59</v>
      </c>
      <c r="BI65">
        <v>4.5999999999999996</v>
      </c>
      <c r="BJ65">
        <v>2.99</v>
      </c>
      <c r="BK65">
        <v>4.21</v>
      </c>
      <c r="BL65">
        <v>1.1200000000000001</v>
      </c>
      <c r="BM65">
        <v>0</v>
      </c>
      <c r="BN65">
        <v>0</v>
      </c>
      <c r="BO65">
        <v>14.11</v>
      </c>
      <c r="BP65">
        <v>3.83</v>
      </c>
      <c r="BQ65">
        <v>4.25</v>
      </c>
      <c r="BR65">
        <v>1.04</v>
      </c>
      <c r="BS65">
        <v>0.44</v>
      </c>
      <c r="BT65">
        <v>0</v>
      </c>
      <c r="BU65">
        <v>0</v>
      </c>
      <c r="BV65">
        <v>0</v>
      </c>
      <c r="BW65">
        <f t="shared" si="2"/>
        <v>77.73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207.16676799999999</v>
      </c>
      <c r="L66">
        <v>628.31075999999996</v>
      </c>
      <c r="M66">
        <v>43.3125</v>
      </c>
      <c r="N66">
        <v>113.695312</v>
      </c>
      <c r="O66">
        <v>119.028164</v>
      </c>
      <c r="P66">
        <v>109.72499999999999</v>
      </c>
      <c r="Q66">
        <v>20.999535999999999</v>
      </c>
      <c r="R66">
        <v>40.800471000000002</v>
      </c>
      <c r="S66">
        <v>25.400471</v>
      </c>
      <c r="T66">
        <v>0</v>
      </c>
      <c r="U66">
        <v>314.015625</v>
      </c>
      <c r="V66">
        <v>19.952625000000001</v>
      </c>
      <c r="W66">
        <v>33.494335999999997</v>
      </c>
      <c r="X66">
        <v>141.983789</v>
      </c>
      <c r="Y66">
        <v>0</v>
      </c>
      <c r="Z66">
        <v>12.616065000000001</v>
      </c>
      <c r="AA66">
        <v>41.060250000000003</v>
      </c>
      <c r="AB66">
        <v>38.028489999999998</v>
      </c>
      <c r="AC66">
        <v>27.972953</v>
      </c>
      <c r="AD66">
        <v>35.219510999999997</v>
      </c>
      <c r="AE66">
        <v>47.582684999999998</v>
      </c>
      <c r="AF66">
        <v>8.5412250000000007</v>
      </c>
      <c r="AG66">
        <v>37.622970000000002</v>
      </c>
      <c r="AH66">
        <v>147.205231</v>
      </c>
      <c r="AI66">
        <v>3.0631560000000002</v>
      </c>
      <c r="AJ66">
        <v>0</v>
      </c>
      <c r="AK66">
        <v>48.612217999999999</v>
      </c>
      <c r="AL66">
        <v>76.388428000000005</v>
      </c>
      <c r="AM66">
        <v>15.242188000000001</v>
      </c>
      <c r="AN66">
        <v>0.84698099999999998</v>
      </c>
      <c r="AO66">
        <v>22.638000000000002</v>
      </c>
      <c r="AP66">
        <v>11.096662</v>
      </c>
      <c r="AQ66">
        <v>14.249812</v>
      </c>
      <c r="AR66">
        <v>25.502400000000002</v>
      </c>
      <c r="AS66">
        <v>25.895099999999999</v>
      </c>
      <c r="AT66">
        <v>10.825815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77.73</v>
      </c>
      <c r="BA66">
        <f t="shared" si="1"/>
        <v>2545.8254970000003</v>
      </c>
      <c r="BD66">
        <v>23.18</v>
      </c>
      <c r="BE66">
        <v>7.34</v>
      </c>
      <c r="BF66">
        <v>1.1100000000000001</v>
      </c>
      <c r="BG66">
        <v>3.92</v>
      </c>
      <c r="BH66">
        <v>5.59</v>
      </c>
      <c r="BI66">
        <v>4.5999999999999996</v>
      </c>
      <c r="BJ66">
        <v>2.99</v>
      </c>
      <c r="BK66">
        <v>4.21</v>
      </c>
      <c r="BL66">
        <v>1.1200000000000001</v>
      </c>
      <c r="BM66">
        <v>0</v>
      </c>
      <c r="BN66">
        <v>0</v>
      </c>
      <c r="BO66">
        <v>14.11</v>
      </c>
      <c r="BP66">
        <v>3.83</v>
      </c>
      <c r="BQ66">
        <v>4.25</v>
      </c>
      <c r="BR66">
        <v>1.04</v>
      </c>
      <c r="BS66">
        <v>0.44</v>
      </c>
      <c r="BT66">
        <v>0</v>
      </c>
      <c r="BU66">
        <v>0</v>
      </c>
      <c r="BV66">
        <v>0</v>
      </c>
      <c r="BW66">
        <f t="shared" si="2"/>
        <v>77.73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207.16676799999999</v>
      </c>
      <c r="L67">
        <v>628.31075999999996</v>
      </c>
      <c r="M67">
        <v>43.3125</v>
      </c>
      <c r="N67">
        <v>113.695312</v>
      </c>
      <c r="O67">
        <v>119.028164</v>
      </c>
      <c r="P67">
        <v>109.72499999999999</v>
      </c>
      <c r="Q67">
        <v>20.999535999999999</v>
      </c>
      <c r="R67">
        <v>40.800471000000002</v>
      </c>
      <c r="S67">
        <v>25.400471</v>
      </c>
      <c r="T67">
        <v>0</v>
      </c>
      <c r="U67">
        <v>324.84375</v>
      </c>
      <c r="V67">
        <v>19.952625000000001</v>
      </c>
      <c r="W67">
        <v>33.494335999999997</v>
      </c>
      <c r="X67">
        <v>141.983789</v>
      </c>
      <c r="Y67">
        <v>0</v>
      </c>
      <c r="Z67">
        <v>6.3080319999999999</v>
      </c>
      <c r="AA67">
        <v>41.060250000000003</v>
      </c>
      <c r="AB67">
        <v>38.028489999999998</v>
      </c>
      <c r="AC67">
        <v>27.972953</v>
      </c>
      <c r="AD67">
        <v>35.219510999999997</v>
      </c>
      <c r="AE67">
        <v>47.582684999999998</v>
      </c>
      <c r="AF67">
        <v>8.5412250000000007</v>
      </c>
      <c r="AG67">
        <v>37.622970000000002</v>
      </c>
      <c r="AH67">
        <v>147.205231</v>
      </c>
      <c r="AI67">
        <v>14.703150000000001</v>
      </c>
      <c r="AJ67">
        <v>0</v>
      </c>
      <c r="AK67">
        <v>48.612217999999999</v>
      </c>
      <c r="AL67">
        <v>76.388428000000005</v>
      </c>
      <c r="AM67">
        <v>15.242188000000001</v>
      </c>
      <c r="AN67">
        <v>0.86539299999999997</v>
      </c>
      <c r="AO67">
        <v>22.638000000000002</v>
      </c>
      <c r="AP67">
        <v>9.1239220000000003</v>
      </c>
      <c r="AQ67">
        <v>14.249812</v>
      </c>
      <c r="AR67">
        <v>45.691800000000001</v>
      </c>
      <c r="AS67">
        <v>28.48461</v>
      </c>
      <c r="AT67">
        <v>10.825815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77.73</v>
      </c>
      <c r="BA67">
        <f t="shared" si="1"/>
        <v>2582.8101650000003</v>
      </c>
      <c r="BD67">
        <v>23.18</v>
      </c>
      <c r="BE67">
        <v>7.34</v>
      </c>
      <c r="BF67">
        <v>1.1100000000000001</v>
      </c>
      <c r="BG67">
        <v>3.92</v>
      </c>
      <c r="BH67">
        <v>5.59</v>
      </c>
      <c r="BI67">
        <v>4.5999999999999996</v>
      </c>
      <c r="BJ67">
        <v>2.99</v>
      </c>
      <c r="BK67">
        <v>4.21</v>
      </c>
      <c r="BL67">
        <v>1.1200000000000001</v>
      </c>
      <c r="BM67">
        <v>0</v>
      </c>
      <c r="BN67">
        <v>0</v>
      </c>
      <c r="BO67">
        <v>14.11</v>
      </c>
      <c r="BP67">
        <v>3.83</v>
      </c>
      <c r="BQ67">
        <v>4.25</v>
      </c>
      <c r="BR67">
        <v>1.04</v>
      </c>
      <c r="BS67">
        <v>0.44</v>
      </c>
      <c r="BT67">
        <v>0</v>
      </c>
      <c r="BU67">
        <v>0</v>
      </c>
      <c r="BV67">
        <v>0</v>
      </c>
      <c r="BW67">
        <f t="shared" si="2"/>
        <v>77.73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207.16676799999999</v>
      </c>
      <c r="L68">
        <v>628.31075999999996</v>
      </c>
      <c r="M68">
        <v>43.3125</v>
      </c>
      <c r="N68">
        <v>113.695312</v>
      </c>
      <c r="O68">
        <v>119.028164</v>
      </c>
      <c r="P68">
        <v>109.72499999999999</v>
      </c>
      <c r="Q68">
        <v>20.999535999999999</v>
      </c>
      <c r="R68">
        <v>40.800471000000002</v>
      </c>
      <c r="S68">
        <v>25.400471</v>
      </c>
      <c r="T68">
        <v>0</v>
      </c>
      <c r="U68">
        <v>333.50625000000002</v>
      </c>
      <c r="V68">
        <v>19.952625000000001</v>
      </c>
      <c r="W68">
        <v>33.494335999999997</v>
      </c>
      <c r="X68">
        <v>141.983789</v>
      </c>
      <c r="Y68">
        <v>0</v>
      </c>
      <c r="Z68">
        <v>6.3080319999999999</v>
      </c>
      <c r="AA68">
        <v>41.060250000000003</v>
      </c>
      <c r="AB68">
        <v>38.028489999999998</v>
      </c>
      <c r="AC68">
        <v>27.972953</v>
      </c>
      <c r="AD68">
        <v>35.219510999999997</v>
      </c>
      <c r="AE68">
        <v>47.582684999999998</v>
      </c>
      <c r="AF68">
        <v>8.5412250000000007</v>
      </c>
      <c r="AG68">
        <v>37.622970000000002</v>
      </c>
      <c r="AH68">
        <v>147.205231</v>
      </c>
      <c r="AI68">
        <v>14.703150000000001</v>
      </c>
      <c r="AJ68">
        <v>0</v>
      </c>
      <c r="AK68">
        <v>48.612217999999999</v>
      </c>
      <c r="AL68">
        <v>76.388428000000005</v>
      </c>
      <c r="AM68">
        <v>15.242188000000001</v>
      </c>
      <c r="AN68">
        <v>0.86539299999999997</v>
      </c>
      <c r="AO68">
        <v>22.638000000000002</v>
      </c>
      <c r="AP68">
        <v>9.1239220000000003</v>
      </c>
      <c r="AQ68">
        <v>14.249812</v>
      </c>
      <c r="AR68">
        <v>45.691800000000001</v>
      </c>
      <c r="AS68">
        <v>28.48461</v>
      </c>
      <c r="AT68">
        <v>10.825815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77.73</v>
      </c>
      <c r="BA68">
        <f t="shared" ref="BA68:BA99" si="4">SUM(B68:AZ68)</f>
        <v>2591.4726650000007</v>
      </c>
      <c r="BD68">
        <v>23.18</v>
      </c>
      <c r="BE68">
        <v>7.34</v>
      </c>
      <c r="BF68">
        <v>1.1100000000000001</v>
      </c>
      <c r="BG68">
        <v>3.92</v>
      </c>
      <c r="BH68">
        <v>5.59</v>
      </c>
      <c r="BI68">
        <v>4.5999999999999996</v>
      </c>
      <c r="BJ68">
        <v>2.99</v>
      </c>
      <c r="BK68">
        <v>4.21</v>
      </c>
      <c r="BL68">
        <v>1.1200000000000001</v>
      </c>
      <c r="BM68">
        <v>0</v>
      </c>
      <c r="BN68">
        <v>0</v>
      </c>
      <c r="BO68">
        <v>14.11</v>
      </c>
      <c r="BP68">
        <v>3.83</v>
      </c>
      <c r="BQ68">
        <v>4.25</v>
      </c>
      <c r="BR68">
        <v>1.04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77.73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207.16676799999999</v>
      </c>
      <c r="L69">
        <v>628.31075999999996</v>
      </c>
      <c r="M69">
        <v>43.3125</v>
      </c>
      <c r="N69">
        <v>113.695312</v>
      </c>
      <c r="O69">
        <v>119.028164</v>
      </c>
      <c r="P69">
        <v>109.72499999999999</v>
      </c>
      <c r="Q69">
        <v>20.999535999999999</v>
      </c>
      <c r="R69">
        <v>40.800471000000002</v>
      </c>
      <c r="S69">
        <v>25.400471</v>
      </c>
      <c r="T69">
        <v>0</v>
      </c>
      <c r="U69">
        <v>333.50625000000002</v>
      </c>
      <c r="V69">
        <v>19.952625000000001</v>
      </c>
      <c r="W69">
        <v>33.494335999999997</v>
      </c>
      <c r="X69">
        <v>141.983789</v>
      </c>
      <c r="Y69">
        <v>0</v>
      </c>
      <c r="Z69">
        <v>6.3080319999999999</v>
      </c>
      <c r="AA69">
        <v>41.060250000000003</v>
      </c>
      <c r="AB69">
        <v>38.028489999999998</v>
      </c>
      <c r="AC69">
        <v>27.972953</v>
      </c>
      <c r="AD69">
        <v>35.219510999999997</v>
      </c>
      <c r="AE69">
        <v>47.582684999999998</v>
      </c>
      <c r="AF69">
        <v>8.5412250000000007</v>
      </c>
      <c r="AG69">
        <v>37.622970000000002</v>
      </c>
      <c r="AH69">
        <v>147.205231</v>
      </c>
      <c r="AI69">
        <v>3.0631560000000002</v>
      </c>
      <c r="AJ69">
        <v>0</v>
      </c>
      <c r="AK69">
        <v>48.612217999999999</v>
      </c>
      <c r="AL69">
        <v>76.388428000000005</v>
      </c>
      <c r="AM69">
        <v>15.242188000000001</v>
      </c>
      <c r="AN69">
        <v>0.86539299999999997</v>
      </c>
      <c r="AO69">
        <v>22.638000000000002</v>
      </c>
      <c r="AP69">
        <v>9.1239220000000003</v>
      </c>
      <c r="AQ69">
        <v>14.249812</v>
      </c>
      <c r="AR69">
        <v>38.253599999999999</v>
      </c>
      <c r="AS69">
        <v>28.48461</v>
      </c>
      <c r="AT69">
        <v>10.825815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77.78</v>
      </c>
      <c r="BA69">
        <f t="shared" si="4"/>
        <v>2572.4444710000012</v>
      </c>
      <c r="BD69">
        <v>23.18</v>
      </c>
      <c r="BE69">
        <v>7.34</v>
      </c>
      <c r="BF69">
        <v>1.1100000000000001</v>
      </c>
      <c r="BG69">
        <v>3.92</v>
      </c>
      <c r="BH69">
        <v>5.59</v>
      </c>
      <c r="BI69">
        <v>4.5999999999999996</v>
      </c>
      <c r="BJ69">
        <v>2.99</v>
      </c>
      <c r="BK69">
        <v>4.26</v>
      </c>
      <c r="BL69">
        <v>1.1200000000000001</v>
      </c>
      <c r="BM69">
        <v>0</v>
      </c>
      <c r="BN69">
        <v>0</v>
      </c>
      <c r="BO69">
        <v>14.11</v>
      </c>
      <c r="BP69">
        <v>3.83</v>
      </c>
      <c r="BQ69">
        <v>4.25</v>
      </c>
      <c r="BR69">
        <v>1.04</v>
      </c>
      <c r="BS69">
        <v>0.44</v>
      </c>
      <c r="BT69">
        <v>0</v>
      </c>
      <c r="BU69">
        <v>0</v>
      </c>
      <c r="BV69">
        <v>0</v>
      </c>
      <c r="BW69">
        <f t="shared" si="5"/>
        <v>77.78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207.16676799999999</v>
      </c>
      <c r="L70">
        <v>628.31075999999996</v>
      </c>
      <c r="M70">
        <v>43.3125</v>
      </c>
      <c r="N70">
        <v>113.695312</v>
      </c>
      <c r="O70">
        <v>119.028164</v>
      </c>
      <c r="P70">
        <v>109.72499999999999</v>
      </c>
      <c r="Q70">
        <v>20.999535999999999</v>
      </c>
      <c r="R70">
        <v>40.800471000000002</v>
      </c>
      <c r="S70">
        <v>25.400471</v>
      </c>
      <c r="T70">
        <v>0</v>
      </c>
      <c r="U70">
        <v>333.50625000000002</v>
      </c>
      <c r="V70">
        <v>19.952625000000001</v>
      </c>
      <c r="W70">
        <v>33.494335999999997</v>
      </c>
      <c r="X70">
        <v>141.983789</v>
      </c>
      <c r="Y70">
        <v>0</v>
      </c>
      <c r="Z70">
        <v>6.3080319999999999</v>
      </c>
      <c r="AA70">
        <v>41.060250000000003</v>
      </c>
      <c r="AB70">
        <v>38.028489999999998</v>
      </c>
      <c r="AC70">
        <v>27.972953</v>
      </c>
      <c r="AD70">
        <v>35.219510999999997</v>
      </c>
      <c r="AE70">
        <v>47.582684999999998</v>
      </c>
      <c r="AF70">
        <v>8.5412250000000007</v>
      </c>
      <c r="AG70">
        <v>37.622970000000002</v>
      </c>
      <c r="AH70">
        <v>147.205231</v>
      </c>
      <c r="AI70">
        <v>3.0631560000000002</v>
      </c>
      <c r="AJ70">
        <v>0</v>
      </c>
      <c r="AK70">
        <v>48.612217999999999</v>
      </c>
      <c r="AL70">
        <v>76.388428000000005</v>
      </c>
      <c r="AM70">
        <v>15.242188000000001</v>
      </c>
      <c r="AN70">
        <v>0.86539299999999997</v>
      </c>
      <c r="AO70">
        <v>22.638000000000002</v>
      </c>
      <c r="AP70">
        <v>9.1239220000000003</v>
      </c>
      <c r="AQ70">
        <v>14.249812</v>
      </c>
      <c r="AR70">
        <v>38.253599999999999</v>
      </c>
      <c r="AS70">
        <v>28.48461</v>
      </c>
      <c r="AT70">
        <v>10.825815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77.78</v>
      </c>
      <c r="BA70">
        <f t="shared" si="4"/>
        <v>2572.4444710000012</v>
      </c>
      <c r="BD70">
        <v>23.18</v>
      </c>
      <c r="BE70">
        <v>7.34</v>
      </c>
      <c r="BF70">
        <v>1.1100000000000001</v>
      </c>
      <c r="BG70">
        <v>3.92</v>
      </c>
      <c r="BH70">
        <v>5.59</v>
      </c>
      <c r="BI70">
        <v>4.5999999999999996</v>
      </c>
      <c r="BJ70">
        <v>2.99</v>
      </c>
      <c r="BK70">
        <v>4.26</v>
      </c>
      <c r="BL70">
        <v>1.1200000000000001</v>
      </c>
      <c r="BM70">
        <v>0</v>
      </c>
      <c r="BN70">
        <v>0</v>
      </c>
      <c r="BO70">
        <v>14.11</v>
      </c>
      <c r="BP70">
        <v>3.83</v>
      </c>
      <c r="BQ70">
        <v>4.25</v>
      </c>
      <c r="BR70">
        <v>1.04</v>
      </c>
      <c r="BS70">
        <v>0.44</v>
      </c>
      <c r="BT70">
        <v>0</v>
      </c>
      <c r="BU70">
        <v>0</v>
      </c>
      <c r="BV70">
        <v>0</v>
      </c>
      <c r="BW70">
        <f t="shared" si="5"/>
        <v>77.78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207.16676799999999</v>
      </c>
      <c r="L71">
        <v>628.31075999999996</v>
      </c>
      <c r="M71">
        <v>43.3125</v>
      </c>
      <c r="N71">
        <v>113.695312</v>
      </c>
      <c r="O71">
        <v>119.028164</v>
      </c>
      <c r="P71">
        <v>117.66562500000001</v>
      </c>
      <c r="Q71">
        <v>20.999535999999999</v>
      </c>
      <c r="R71">
        <v>40.800471000000002</v>
      </c>
      <c r="S71">
        <v>25.400471</v>
      </c>
      <c r="T71">
        <v>0</v>
      </c>
      <c r="U71">
        <v>333.50625000000002</v>
      </c>
      <c r="V71">
        <v>19.952625000000001</v>
      </c>
      <c r="W71">
        <v>33.494335999999997</v>
      </c>
      <c r="X71">
        <v>141.983789</v>
      </c>
      <c r="Y71">
        <v>0</v>
      </c>
      <c r="Z71">
        <v>6.3080319999999999</v>
      </c>
      <c r="AA71">
        <v>41.060250000000003</v>
      </c>
      <c r="AB71">
        <v>38.028489999999998</v>
      </c>
      <c r="AC71">
        <v>27.972953</v>
      </c>
      <c r="AD71">
        <v>35.219510999999997</v>
      </c>
      <c r="AE71">
        <v>47.582684999999998</v>
      </c>
      <c r="AF71">
        <v>17.082450000000001</v>
      </c>
      <c r="AG71">
        <v>37.622970000000002</v>
      </c>
      <c r="AH71">
        <v>147.205231</v>
      </c>
      <c r="AI71">
        <v>3.0631560000000002</v>
      </c>
      <c r="AJ71">
        <v>0</v>
      </c>
      <c r="AK71">
        <v>48.612217999999999</v>
      </c>
      <c r="AL71">
        <v>76.388428000000005</v>
      </c>
      <c r="AM71">
        <v>15.242188000000001</v>
      </c>
      <c r="AN71">
        <v>0.86539299999999997</v>
      </c>
      <c r="AO71">
        <v>22.072050000000001</v>
      </c>
      <c r="AP71">
        <v>9.1239220000000003</v>
      </c>
      <c r="AQ71">
        <v>14.79555</v>
      </c>
      <c r="AR71">
        <v>25.502400000000002</v>
      </c>
      <c r="AS71">
        <v>22.658211999999999</v>
      </c>
      <c r="AT71">
        <v>10.825815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77.78</v>
      </c>
      <c r="BA71">
        <f t="shared" si="4"/>
        <v>2570.3285110000011</v>
      </c>
      <c r="BD71">
        <v>23.18</v>
      </c>
      <c r="BE71">
        <v>7.34</v>
      </c>
      <c r="BF71">
        <v>1.1100000000000001</v>
      </c>
      <c r="BG71">
        <v>3.92</v>
      </c>
      <c r="BH71">
        <v>5.59</v>
      </c>
      <c r="BI71">
        <v>4.5999999999999996</v>
      </c>
      <c r="BJ71">
        <v>2.99</v>
      </c>
      <c r="BK71">
        <v>4.26</v>
      </c>
      <c r="BL71">
        <v>1.1200000000000001</v>
      </c>
      <c r="BM71">
        <v>0</v>
      </c>
      <c r="BN71">
        <v>0</v>
      </c>
      <c r="BO71">
        <v>14.11</v>
      </c>
      <c r="BP71">
        <v>3.83</v>
      </c>
      <c r="BQ71">
        <v>4.25</v>
      </c>
      <c r="BR71">
        <v>1.04</v>
      </c>
      <c r="BS71">
        <v>0.44</v>
      </c>
      <c r="BT71">
        <v>0</v>
      </c>
      <c r="BU71">
        <v>0</v>
      </c>
      <c r="BV71">
        <v>0</v>
      </c>
      <c r="BW71">
        <f t="shared" si="5"/>
        <v>77.78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207.16676799999999</v>
      </c>
      <c r="L72">
        <v>628.31075999999996</v>
      </c>
      <c r="M72">
        <v>43.3125</v>
      </c>
      <c r="N72">
        <v>113.695312</v>
      </c>
      <c r="O72">
        <v>119.028164</v>
      </c>
      <c r="P72">
        <v>117.66562500000001</v>
      </c>
      <c r="Q72">
        <v>20.999535999999999</v>
      </c>
      <c r="R72">
        <v>40.800471000000002</v>
      </c>
      <c r="S72">
        <v>25.400471</v>
      </c>
      <c r="T72">
        <v>0</v>
      </c>
      <c r="U72">
        <v>333.50625000000002</v>
      </c>
      <c r="V72">
        <v>19.952625000000001</v>
      </c>
      <c r="W72">
        <v>33.494335999999997</v>
      </c>
      <c r="X72">
        <v>141.983789</v>
      </c>
      <c r="Y72">
        <v>0</v>
      </c>
      <c r="Z72">
        <v>6.3080319999999999</v>
      </c>
      <c r="AA72">
        <v>41.060250000000003</v>
      </c>
      <c r="AB72">
        <v>38.028489999999998</v>
      </c>
      <c r="AC72">
        <v>27.972953</v>
      </c>
      <c r="AD72">
        <v>35.219510999999997</v>
      </c>
      <c r="AE72">
        <v>47.582684999999998</v>
      </c>
      <c r="AF72">
        <v>17.082450000000001</v>
      </c>
      <c r="AG72">
        <v>37.622970000000002</v>
      </c>
      <c r="AH72">
        <v>147.205231</v>
      </c>
      <c r="AI72">
        <v>3.0631560000000002</v>
      </c>
      <c r="AJ72">
        <v>0</v>
      </c>
      <c r="AK72">
        <v>48.612217999999999</v>
      </c>
      <c r="AL72">
        <v>76.388428000000005</v>
      </c>
      <c r="AM72">
        <v>15.242188000000001</v>
      </c>
      <c r="AN72">
        <v>0.86539299999999997</v>
      </c>
      <c r="AO72">
        <v>22.072050000000001</v>
      </c>
      <c r="AP72">
        <v>9.1239220000000003</v>
      </c>
      <c r="AQ72">
        <v>16.068937999999999</v>
      </c>
      <c r="AR72">
        <v>25.502400000000002</v>
      </c>
      <c r="AS72">
        <v>22.658211999999999</v>
      </c>
      <c r="AT72">
        <v>10.825815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77.78</v>
      </c>
      <c r="BA72">
        <f t="shared" si="4"/>
        <v>2571.6018990000011</v>
      </c>
      <c r="BD72">
        <v>23.18</v>
      </c>
      <c r="BE72">
        <v>7.34</v>
      </c>
      <c r="BF72">
        <v>1.1100000000000001</v>
      </c>
      <c r="BG72">
        <v>3.92</v>
      </c>
      <c r="BH72">
        <v>5.59</v>
      </c>
      <c r="BI72">
        <v>4.5999999999999996</v>
      </c>
      <c r="BJ72">
        <v>2.99</v>
      </c>
      <c r="BK72">
        <v>4.26</v>
      </c>
      <c r="BL72">
        <v>1.1200000000000001</v>
      </c>
      <c r="BM72">
        <v>0</v>
      </c>
      <c r="BN72">
        <v>0</v>
      </c>
      <c r="BO72">
        <v>14.11</v>
      </c>
      <c r="BP72">
        <v>3.83</v>
      </c>
      <c r="BQ72">
        <v>4.25</v>
      </c>
      <c r="BR72">
        <v>1.04</v>
      </c>
      <c r="BS72">
        <v>0.44</v>
      </c>
      <c r="BT72">
        <v>0</v>
      </c>
      <c r="BU72">
        <v>0</v>
      </c>
      <c r="BV72">
        <v>0</v>
      </c>
      <c r="BW72">
        <f t="shared" si="5"/>
        <v>77.78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11.64625</v>
      </c>
      <c r="H73">
        <v>0</v>
      </c>
      <c r="I73">
        <v>0</v>
      </c>
      <c r="J73">
        <v>0</v>
      </c>
      <c r="K73">
        <v>207.16676799999999</v>
      </c>
      <c r="L73">
        <v>628.31075999999996</v>
      </c>
      <c r="M73">
        <v>43.3125</v>
      </c>
      <c r="N73">
        <v>113.695312</v>
      </c>
      <c r="O73">
        <v>119.028164</v>
      </c>
      <c r="P73">
        <v>117.66562500000001</v>
      </c>
      <c r="Q73">
        <v>20.999535999999999</v>
      </c>
      <c r="R73">
        <v>40.800471000000002</v>
      </c>
      <c r="S73">
        <v>25.400471</v>
      </c>
      <c r="T73">
        <v>0</v>
      </c>
      <c r="U73">
        <v>333.50625000000002</v>
      </c>
      <c r="V73">
        <v>19.952625000000001</v>
      </c>
      <c r="W73">
        <v>33.494335999999997</v>
      </c>
      <c r="X73">
        <v>141.983789</v>
      </c>
      <c r="Y73">
        <v>0</v>
      </c>
      <c r="Z73">
        <v>12.616065000000001</v>
      </c>
      <c r="AA73">
        <v>41.060250000000003</v>
      </c>
      <c r="AB73">
        <v>38.028489999999998</v>
      </c>
      <c r="AC73">
        <v>27.972953</v>
      </c>
      <c r="AD73">
        <v>35.219510999999997</v>
      </c>
      <c r="AE73">
        <v>47.582684999999998</v>
      </c>
      <c r="AF73">
        <v>17.082450000000001</v>
      </c>
      <c r="AG73">
        <v>37.622970000000002</v>
      </c>
      <c r="AH73">
        <v>147.205231</v>
      </c>
      <c r="AI73">
        <v>14.703150000000001</v>
      </c>
      <c r="AJ73">
        <v>0</v>
      </c>
      <c r="AK73">
        <v>48.612217999999999</v>
      </c>
      <c r="AL73">
        <v>76.388428000000005</v>
      </c>
      <c r="AM73">
        <v>15.242188000000001</v>
      </c>
      <c r="AN73">
        <v>0.86539299999999997</v>
      </c>
      <c r="AO73">
        <v>22.072050000000001</v>
      </c>
      <c r="AP73">
        <v>9.1239220000000003</v>
      </c>
      <c r="AQ73">
        <v>29.954924999999999</v>
      </c>
      <c r="AR73">
        <v>25.502400000000002</v>
      </c>
      <c r="AS73">
        <v>22.658211999999999</v>
      </c>
      <c r="AT73">
        <v>10.825815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77.400000000000006</v>
      </c>
      <c r="BA73">
        <f t="shared" si="4"/>
        <v>2614.7021630000004</v>
      </c>
      <c r="BD73">
        <v>23.18</v>
      </c>
      <c r="BE73">
        <v>7.34</v>
      </c>
      <c r="BF73">
        <v>1.1100000000000001</v>
      </c>
      <c r="BG73">
        <v>3.92</v>
      </c>
      <c r="BH73">
        <v>5.59</v>
      </c>
      <c r="BI73">
        <v>4.5999999999999996</v>
      </c>
      <c r="BJ73">
        <v>2.99</v>
      </c>
      <c r="BK73">
        <v>4.26</v>
      </c>
      <c r="BL73">
        <v>1.1200000000000001</v>
      </c>
      <c r="BM73">
        <v>0</v>
      </c>
      <c r="BN73">
        <v>0</v>
      </c>
      <c r="BO73">
        <v>13.73</v>
      </c>
      <c r="BP73">
        <v>3.83</v>
      </c>
      <c r="BQ73">
        <v>4.25</v>
      </c>
      <c r="BR73">
        <v>1.04</v>
      </c>
      <c r="BS73">
        <v>0.44</v>
      </c>
      <c r="BT73">
        <v>0</v>
      </c>
      <c r="BU73">
        <v>0</v>
      </c>
      <c r="BV73">
        <v>0</v>
      </c>
      <c r="BW73">
        <f t="shared" si="5"/>
        <v>77.400000000000006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11.64625</v>
      </c>
      <c r="H74">
        <v>0</v>
      </c>
      <c r="I74">
        <v>0</v>
      </c>
      <c r="J74">
        <v>0</v>
      </c>
      <c r="K74">
        <v>207.16676799999999</v>
      </c>
      <c r="L74">
        <v>628.31075999999996</v>
      </c>
      <c r="M74">
        <v>43.3125</v>
      </c>
      <c r="N74">
        <v>113.695312</v>
      </c>
      <c r="O74">
        <v>119.028164</v>
      </c>
      <c r="P74">
        <v>117.66562500000001</v>
      </c>
      <c r="Q74">
        <v>20.999535999999999</v>
      </c>
      <c r="R74">
        <v>40.800471000000002</v>
      </c>
      <c r="S74">
        <v>25.400471</v>
      </c>
      <c r="T74">
        <v>0</v>
      </c>
      <c r="U74">
        <v>333.50625000000002</v>
      </c>
      <c r="V74">
        <v>19.952625000000001</v>
      </c>
      <c r="W74">
        <v>33.494335999999997</v>
      </c>
      <c r="X74">
        <v>141.983789</v>
      </c>
      <c r="Y74">
        <v>0</v>
      </c>
      <c r="Z74">
        <v>12.616065000000001</v>
      </c>
      <c r="AA74">
        <v>41.060250000000003</v>
      </c>
      <c r="AB74">
        <v>38.028489999999998</v>
      </c>
      <c r="AC74">
        <v>27.972953</v>
      </c>
      <c r="AD74">
        <v>35.219510999999997</v>
      </c>
      <c r="AE74">
        <v>47.582684999999998</v>
      </c>
      <c r="AF74">
        <v>17.082450000000001</v>
      </c>
      <c r="AG74">
        <v>37.622970000000002</v>
      </c>
      <c r="AH74">
        <v>147.205231</v>
      </c>
      <c r="AI74">
        <v>14.703150000000001</v>
      </c>
      <c r="AJ74">
        <v>0</v>
      </c>
      <c r="AK74">
        <v>48.612217999999999</v>
      </c>
      <c r="AL74">
        <v>76.388428000000005</v>
      </c>
      <c r="AM74">
        <v>15.242188000000001</v>
      </c>
      <c r="AN74">
        <v>0.86539299999999997</v>
      </c>
      <c r="AO74">
        <v>22.072050000000001</v>
      </c>
      <c r="AP74">
        <v>9.1239220000000003</v>
      </c>
      <c r="AQ74">
        <v>29.954924999999999</v>
      </c>
      <c r="AR74">
        <v>25.502400000000002</v>
      </c>
      <c r="AS74">
        <v>22.658211999999999</v>
      </c>
      <c r="AT74">
        <v>10.825815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77.400000000000006</v>
      </c>
      <c r="BA74">
        <f t="shared" si="4"/>
        <v>2614.7021630000004</v>
      </c>
      <c r="BD74">
        <v>23.18</v>
      </c>
      <c r="BE74">
        <v>7.34</v>
      </c>
      <c r="BF74">
        <v>1.1100000000000001</v>
      </c>
      <c r="BG74">
        <v>3.92</v>
      </c>
      <c r="BH74">
        <v>5.59</v>
      </c>
      <c r="BI74">
        <v>4.5999999999999996</v>
      </c>
      <c r="BJ74">
        <v>2.99</v>
      </c>
      <c r="BK74">
        <v>4.26</v>
      </c>
      <c r="BL74">
        <v>1.1200000000000001</v>
      </c>
      <c r="BM74">
        <v>0</v>
      </c>
      <c r="BN74">
        <v>0</v>
      </c>
      <c r="BO74">
        <v>13.73</v>
      </c>
      <c r="BP74">
        <v>3.83</v>
      </c>
      <c r="BQ74">
        <v>4.25</v>
      </c>
      <c r="BR74">
        <v>1.04</v>
      </c>
      <c r="BS74">
        <v>0.44</v>
      </c>
      <c r="BT74">
        <v>0</v>
      </c>
      <c r="BU74">
        <v>0</v>
      </c>
      <c r="BV74">
        <v>0</v>
      </c>
      <c r="BW74">
        <f t="shared" si="5"/>
        <v>77.400000000000006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11.64625</v>
      </c>
      <c r="H75">
        <v>0</v>
      </c>
      <c r="I75">
        <v>0</v>
      </c>
      <c r="J75">
        <v>0</v>
      </c>
      <c r="K75">
        <v>207.16676799999999</v>
      </c>
      <c r="L75">
        <v>628.31075999999996</v>
      </c>
      <c r="M75">
        <v>43.3125</v>
      </c>
      <c r="N75">
        <v>113.695312</v>
      </c>
      <c r="O75">
        <v>119.028164</v>
      </c>
      <c r="P75">
        <v>117.66562500000001</v>
      </c>
      <c r="Q75">
        <v>20.999535999999999</v>
      </c>
      <c r="R75">
        <v>40.800471000000002</v>
      </c>
      <c r="S75">
        <v>25.400471</v>
      </c>
      <c r="T75">
        <v>0</v>
      </c>
      <c r="U75">
        <v>335.88843800000001</v>
      </c>
      <c r="V75">
        <v>19.952625000000001</v>
      </c>
      <c r="W75">
        <v>33.494335999999997</v>
      </c>
      <c r="X75">
        <v>141.983789</v>
      </c>
      <c r="Y75">
        <v>0</v>
      </c>
      <c r="Z75">
        <v>12.616065000000001</v>
      </c>
      <c r="AA75">
        <v>41.060250000000003</v>
      </c>
      <c r="AB75">
        <v>38.028489999999998</v>
      </c>
      <c r="AC75">
        <v>27.972953</v>
      </c>
      <c r="AD75">
        <v>35.219510999999997</v>
      </c>
      <c r="AE75">
        <v>47.582684999999998</v>
      </c>
      <c r="AF75">
        <v>17.082450000000001</v>
      </c>
      <c r="AG75">
        <v>37.622970000000002</v>
      </c>
      <c r="AH75">
        <v>147.205231</v>
      </c>
      <c r="AI75">
        <v>14.703150000000001</v>
      </c>
      <c r="AJ75">
        <v>0</v>
      </c>
      <c r="AK75">
        <v>48.612217999999999</v>
      </c>
      <c r="AL75">
        <v>76.388428000000005</v>
      </c>
      <c r="AM75">
        <v>15.242188000000001</v>
      </c>
      <c r="AN75">
        <v>0.86539299999999997</v>
      </c>
      <c r="AO75">
        <v>22.072050000000001</v>
      </c>
      <c r="AP75">
        <v>9.1239220000000003</v>
      </c>
      <c r="AQ75">
        <v>42.749437999999998</v>
      </c>
      <c r="AR75">
        <v>25.502400000000002</v>
      </c>
      <c r="AS75">
        <v>28.48461</v>
      </c>
      <c r="AT75">
        <v>10.825815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78.05</v>
      </c>
      <c r="BA75">
        <f t="shared" si="4"/>
        <v>2636.3552620000005</v>
      </c>
      <c r="BD75">
        <v>24.26</v>
      </c>
      <c r="BE75">
        <v>7.16</v>
      </c>
      <c r="BF75">
        <v>1.1399999999999999</v>
      </c>
      <c r="BG75">
        <v>3.81</v>
      </c>
      <c r="BH75">
        <v>5.6</v>
      </c>
      <c r="BI75">
        <v>4.51</v>
      </c>
      <c r="BJ75">
        <v>3.09</v>
      </c>
      <c r="BK75">
        <v>4.26</v>
      </c>
      <c r="BL75">
        <v>1.07</v>
      </c>
      <c r="BM75">
        <v>0</v>
      </c>
      <c r="BN75">
        <v>0</v>
      </c>
      <c r="BO75">
        <v>13.76</v>
      </c>
      <c r="BP75">
        <v>3.74</v>
      </c>
      <c r="BQ75">
        <v>4.13</v>
      </c>
      <c r="BR75">
        <v>1.08</v>
      </c>
      <c r="BS75">
        <v>0.44</v>
      </c>
      <c r="BT75">
        <v>0</v>
      </c>
      <c r="BU75">
        <v>0</v>
      </c>
      <c r="BV75">
        <v>0</v>
      </c>
      <c r="BW75">
        <f t="shared" si="5"/>
        <v>78.05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11.64625</v>
      </c>
      <c r="H76">
        <v>0</v>
      </c>
      <c r="I76">
        <v>0</v>
      </c>
      <c r="J76">
        <v>0</v>
      </c>
      <c r="K76">
        <v>207.022392</v>
      </c>
      <c r="L76">
        <v>627.627385</v>
      </c>
      <c r="M76">
        <v>43.3125</v>
      </c>
      <c r="N76">
        <v>113.695312</v>
      </c>
      <c r="O76">
        <v>119.028164</v>
      </c>
      <c r="P76">
        <v>117.66562500000001</v>
      </c>
      <c r="Q76">
        <v>20.999535999999999</v>
      </c>
      <c r="R76">
        <v>40.800471000000002</v>
      </c>
      <c r="S76">
        <v>25.400471</v>
      </c>
      <c r="T76">
        <v>0</v>
      </c>
      <c r="U76">
        <v>335.88843800000001</v>
      </c>
      <c r="V76">
        <v>19.952625000000001</v>
      </c>
      <c r="W76">
        <v>33.494335999999997</v>
      </c>
      <c r="X76">
        <v>141.983789</v>
      </c>
      <c r="Y76">
        <v>0</v>
      </c>
      <c r="Z76">
        <v>12.616065000000001</v>
      </c>
      <c r="AA76">
        <v>41.060250000000003</v>
      </c>
      <c r="AB76">
        <v>38.028489999999998</v>
      </c>
      <c r="AC76">
        <v>27.972953</v>
      </c>
      <c r="AD76">
        <v>35.219510999999997</v>
      </c>
      <c r="AE76">
        <v>47.582684999999998</v>
      </c>
      <c r="AF76">
        <v>17.082450000000001</v>
      </c>
      <c r="AG76">
        <v>37.622970000000002</v>
      </c>
      <c r="AH76">
        <v>147.205231</v>
      </c>
      <c r="AI76">
        <v>14.703150000000001</v>
      </c>
      <c r="AJ76">
        <v>0</v>
      </c>
      <c r="AK76">
        <v>48.612217999999999</v>
      </c>
      <c r="AL76">
        <v>76.388428000000005</v>
      </c>
      <c r="AM76">
        <v>15.242188000000001</v>
      </c>
      <c r="AN76">
        <v>0.86539299999999997</v>
      </c>
      <c r="AO76">
        <v>22.072050000000001</v>
      </c>
      <c r="AP76">
        <v>9.1239220000000003</v>
      </c>
      <c r="AQ76">
        <v>46.751511999999998</v>
      </c>
      <c r="AR76">
        <v>45.691800000000001</v>
      </c>
      <c r="AS76">
        <v>28.48461</v>
      </c>
      <c r="AT76">
        <v>10.825815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78.05</v>
      </c>
      <c r="BA76">
        <f t="shared" si="4"/>
        <v>2659.7189850000004</v>
      </c>
      <c r="BD76">
        <v>24.26</v>
      </c>
      <c r="BE76">
        <v>7.16</v>
      </c>
      <c r="BF76">
        <v>1.1399999999999999</v>
      </c>
      <c r="BG76">
        <v>3.81</v>
      </c>
      <c r="BH76">
        <v>5.6</v>
      </c>
      <c r="BI76">
        <v>4.51</v>
      </c>
      <c r="BJ76">
        <v>3.09</v>
      </c>
      <c r="BK76">
        <v>4.26</v>
      </c>
      <c r="BL76">
        <v>1.07</v>
      </c>
      <c r="BM76">
        <v>0</v>
      </c>
      <c r="BN76">
        <v>0</v>
      </c>
      <c r="BO76">
        <v>13.76</v>
      </c>
      <c r="BP76">
        <v>3.74</v>
      </c>
      <c r="BQ76">
        <v>4.13</v>
      </c>
      <c r="BR76">
        <v>1.08</v>
      </c>
      <c r="BS76">
        <v>0.44</v>
      </c>
      <c r="BT76">
        <v>0</v>
      </c>
      <c r="BU76">
        <v>0</v>
      </c>
      <c r="BV76">
        <v>0</v>
      </c>
      <c r="BW76">
        <f t="shared" si="5"/>
        <v>78.05</v>
      </c>
    </row>
    <row r="77" spans="1:75">
      <c r="A77" t="s">
        <v>119</v>
      </c>
      <c r="B77">
        <v>0</v>
      </c>
      <c r="C77">
        <v>5.697038</v>
      </c>
      <c r="D77">
        <v>0</v>
      </c>
      <c r="E77">
        <v>0</v>
      </c>
      <c r="F77">
        <v>2.9356249999999999</v>
      </c>
      <c r="G77">
        <v>0</v>
      </c>
      <c r="H77">
        <v>0</v>
      </c>
      <c r="I77">
        <v>0</v>
      </c>
      <c r="J77">
        <v>0</v>
      </c>
      <c r="K77">
        <v>207.022392</v>
      </c>
      <c r="L77">
        <v>627.627385</v>
      </c>
      <c r="M77">
        <v>43.3125</v>
      </c>
      <c r="N77">
        <v>113.695312</v>
      </c>
      <c r="O77">
        <v>119.028164</v>
      </c>
      <c r="P77">
        <v>117.66562500000001</v>
      </c>
      <c r="Q77">
        <v>20.999535999999999</v>
      </c>
      <c r="R77">
        <v>40.800471000000002</v>
      </c>
      <c r="S77">
        <v>25.400471</v>
      </c>
      <c r="T77">
        <v>0</v>
      </c>
      <c r="U77">
        <v>324.84375</v>
      </c>
      <c r="V77">
        <v>19.952625000000001</v>
      </c>
      <c r="W77">
        <v>33.494335999999997</v>
      </c>
      <c r="X77">
        <v>141.983789</v>
      </c>
      <c r="Y77">
        <v>0</v>
      </c>
      <c r="Z77">
        <v>12.616065000000001</v>
      </c>
      <c r="AA77">
        <v>41.060250000000003</v>
      </c>
      <c r="AB77">
        <v>38.028489999999998</v>
      </c>
      <c r="AC77">
        <v>27.972953</v>
      </c>
      <c r="AD77">
        <v>35.219510999999997</v>
      </c>
      <c r="AE77">
        <v>47.582684999999998</v>
      </c>
      <c r="AF77">
        <v>17.082450000000001</v>
      </c>
      <c r="AG77">
        <v>37.622970000000002</v>
      </c>
      <c r="AH77">
        <v>147.205231</v>
      </c>
      <c r="AI77">
        <v>14.703150000000001</v>
      </c>
      <c r="AJ77">
        <v>0</v>
      </c>
      <c r="AK77">
        <v>48.612217999999999</v>
      </c>
      <c r="AL77">
        <v>76.388428000000005</v>
      </c>
      <c r="AM77">
        <v>15.242188000000001</v>
      </c>
      <c r="AN77">
        <v>0.86539299999999997</v>
      </c>
      <c r="AO77">
        <v>22.072050000000001</v>
      </c>
      <c r="AP77">
        <v>9.1239220000000003</v>
      </c>
      <c r="AQ77">
        <v>46.751511999999998</v>
      </c>
      <c r="AR77">
        <v>25.502400000000002</v>
      </c>
      <c r="AS77">
        <v>28.48461</v>
      </c>
      <c r="AT77">
        <v>10.825815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78.05</v>
      </c>
      <c r="BA77">
        <f t="shared" si="4"/>
        <v>2625.4713100000004</v>
      </c>
      <c r="BD77">
        <v>24.26</v>
      </c>
      <c r="BE77">
        <v>7.16</v>
      </c>
      <c r="BF77">
        <v>1.1399999999999999</v>
      </c>
      <c r="BG77">
        <v>3.81</v>
      </c>
      <c r="BH77">
        <v>5.6</v>
      </c>
      <c r="BI77">
        <v>4.51</v>
      </c>
      <c r="BJ77">
        <v>3.09</v>
      </c>
      <c r="BK77">
        <v>4.26</v>
      </c>
      <c r="BL77">
        <v>1.07</v>
      </c>
      <c r="BM77">
        <v>0</v>
      </c>
      <c r="BN77">
        <v>0</v>
      </c>
      <c r="BO77">
        <v>13.76</v>
      </c>
      <c r="BP77">
        <v>3.74</v>
      </c>
      <c r="BQ77">
        <v>4.13</v>
      </c>
      <c r="BR77">
        <v>1.08</v>
      </c>
      <c r="BS77">
        <v>0.44</v>
      </c>
      <c r="BT77">
        <v>0</v>
      </c>
      <c r="BU77">
        <v>0</v>
      </c>
      <c r="BV77">
        <v>0</v>
      </c>
      <c r="BW77">
        <f t="shared" si="5"/>
        <v>78.05</v>
      </c>
    </row>
    <row r="78" spans="1:75">
      <c r="A78" t="s">
        <v>120</v>
      </c>
      <c r="B78">
        <v>0</v>
      </c>
      <c r="C78">
        <v>5.697038</v>
      </c>
      <c r="D78">
        <v>0</v>
      </c>
      <c r="E78">
        <v>0</v>
      </c>
      <c r="F78">
        <v>2.9356249999999999</v>
      </c>
      <c r="G78">
        <v>0</v>
      </c>
      <c r="H78">
        <v>0</v>
      </c>
      <c r="I78">
        <v>0</v>
      </c>
      <c r="J78">
        <v>0</v>
      </c>
      <c r="K78">
        <v>207.022392</v>
      </c>
      <c r="L78">
        <v>627.627385</v>
      </c>
      <c r="M78">
        <v>43.3125</v>
      </c>
      <c r="N78">
        <v>113.695312</v>
      </c>
      <c r="O78">
        <v>119.028164</v>
      </c>
      <c r="P78">
        <v>117.66562500000001</v>
      </c>
      <c r="Q78">
        <v>20.999535999999999</v>
      </c>
      <c r="R78">
        <v>40.800471000000002</v>
      </c>
      <c r="S78">
        <v>25.400471</v>
      </c>
      <c r="T78">
        <v>0</v>
      </c>
      <c r="U78">
        <v>330.257812</v>
      </c>
      <c r="V78">
        <v>19.952625000000001</v>
      </c>
      <c r="W78">
        <v>33.494335999999997</v>
      </c>
      <c r="X78">
        <v>141.983789</v>
      </c>
      <c r="Y78">
        <v>0</v>
      </c>
      <c r="Z78">
        <v>12.616065000000001</v>
      </c>
      <c r="AA78">
        <v>41.060250000000003</v>
      </c>
      <c r="AB78">
        <v>38.028489999999998</v>
      </c>
      <c r="AC78">
        <v>27.972953</v>
      </c>
      <c r="AD78">
        <v>35.219510999999997</v>
      </c>
      <c r="AE78">
        <v>47.582684999999998</v>
      </c>
      <c r="AF78">
        <v>17.082450000000001</v>
      </c>
      <c r="AG78">
        <v>37.622970000000002</v>
      </c>
      <c r="AH78">
        <v>147.205231</v>
      </c>
      <c r="AI78">
        <v>18.378938000000002</v>
      </c>
      <c r="AJ78">
        <v>0</v>
      </c>
      <c r="AK78">
        <v>48.612217999999999</v>
      </c>
      <c r="AL78">
        <v>76.388428000000005</v>
      </c>
      <c r="AM78">
        <v>15.242188000000001</v>
      </c>
      <c r="AN78">
        <v>0.86539299999999997</v>
      </c>
      <c r="AO78">
        <v>22.072050000000001</v>
      </c>
      <c r="AP78">
        <v>9.1239220000000003</v>
      </c>
      <c r="AQ78">
        <v>58.636462000000002</v>
      </c>
      <c r="AR78">
        <v>25.502400000000002</v>
      </c>
      <c r="AS78">
        <v>28.48461</v>
      </c>
      <c r="AT78">
        <v>10.825815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78.05</v>
      </c>
      <c r="BA78">
        <f t="shared" si="4"/>
        <v>2646.4461100000008</v>
      </c>
      <c r="BD78">
        <v>24.26</v>
      </c>
      <c r="BE78">
        <v>7.16</v>
      </c>
      <c r="BF78">
        <v>1.1399999999999999</v>
      </c>
      <c r="BG78">
        <v>3.81</v>
      </c>
      <c r="BH78">
        <v>5.6</v>
      </c>
      <c r="BI78">
        <v>4.51</v>
      </c>
      <c r="BJ78">
        <v>3.09</v>
      </c>
      <c r="BK78">
        <v>4.26</v>
      </c>
      <c r="BL78">
        <v>1.07</v>
      </c>
      <c r="BM78">
        <v>0</v>
      </c>
      <c r="BN78">
        <v>0</v>
      </c>
      <c r="BO78">
        <v>13.76</v>
      </c>
      <c r="BP78">
        <v>3.74</v>
      </c>
      <c r="BQ78">
        <v>4.13</v>
      </c>
      <c r="BR78">
        <v>1.08</v>
      </c>
      <c r="BS78">
        <v>0.44</v>
      </c>
      <c r="BT78">
        <v>0</v>
      </c>
      <c r="BU78">
        <v>0</v>
      </c>
      <c r="BV78">
        <v>0</v>
      </c>
      <c r="BW78">
        <f t="shared" si="5"/>
        <v>78.05</v>
      </c>
    </row>
    <row r="79" spans="1:75">
      <c r="A79" t="s">
        <v>121</v>
      </c>
      <c r="B79">
        <v>0</v>
      </c>
      <c r="C79">
        <v>5.697038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207.022392</v>
      </c>
      <c r="L79">
        <v>627.627385</v>
      </c>
      <c r="M79">
        <v>43.3125</v>
      </c>
      <c r="N79">
        <v>113.695312</v>
      </c>
      <c r="O79">
        <v>119.028164</v>
      </c>
      <c r="P79">
        <v>117.66562500000001</v>
      </c>
      <c r="Q79">
        <v>20.999535999999999</v>
      </c>
      <c r="R79">
        <v>40.800471000000002</v>
      </c>
      <c r="S79">
        <v>25.400471</v>
      </c>
      <c r="T79">
        <v>0</v>
      </c>
      <c r="U79">
        <v>333.50625000000002</v>
      </c>
      <c r="V79">
        <v>19.952625000000001</v>
      </c>
      <c r="W79">
        <v>33.494335999999997</v>
      </c>
      <c r="X79">
        <v>141.983789</v>
      </c>
      <c r="Y79">
        <v>0</v>
      </c>
      <c r="Z79">
        <v>18.924098000000001</v>
      </c>
      <c r="AA79">
        <v>41.440438</v>
      </c>
      <c r="AB79">
        <v>39.388483999999998</v>
      </c>
      <c r="AC79">
        <v>29.41554</v>
      </c>
      <c r="AD79">
        <v>37.126705000000001</v>
      </c>
      <c r="AE79">
        <v>50.136431999999999</v>
      </c>
      <c r="AF79">
        <v>29.419775000000001</v>
      </c>
      <c r="AG79">
        <v>37.622970000000002</v>
      </c>
      <c r="AH79">
        <v>148.89148299999999</v>
      </c>
      <c r="AI79">
        <v>22.054725000000001</v>
      </c>
      <c r="AJ79">
        <v>0</v>
      </c>
      <c r="AK79">
        <v>48.612217999999999</v>
      </c>
      <c r="AL79">
        <v>80.526600000000002</v>
      </c>
      <c r="AM79">
        <v>15.242188000000001</v>
      </c>
      <c r="AN79">
        <v>0.86539299999999997</v>
      </c>
      <c r="AO79">
        <v>22.072050000000001</v>
      </c>
      <c r="AP79">
        <v>9.1239220000000003</v>
      </c>
      <c r="AQ79">
        <v>59.909849999999999</v>
      </c>
      <c r="AR79">
        <v>25.502400000000002</v>
      </c>
      <c r="AS79">
        <v>28.48461</v>
      </c>
      <c r="AT79">
        <v>10.825815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78.05</v>
      </c>
      <c r="BA79">
        <f t="shared" si="4"/>
        <v>2683.8215900000009</v>
      </c>
      <c r="BD79">
        <v>24.26</v>
      </c>
      <c r="BE79">
        <v>7.16</v>
      </c>
      <c r="BF79">
        <v>1.1399999999999999</v>
      </c>
      <c r="BG79">
        <v>3.81</v>
      </c>
      <c r="BH79">
        <v>5.6</v>
      </c>
      <c r="BI79">
        <v>4.51</v>
      </c>
      <c r="BJ79">
        <v>3.09</v>
      </c>
      <c r="BK79">
        <v>4.26</v>
      </c>
      <c r="BL79">
        <v>1.07</v>
      </c>
      <c r="BM79">
        <v>0</v>
      </c>
      <c r="BN79">
        <v>0</v>
      </c>
      <c r="BO79">
        <v>13.76</v>
      </c>
      <c r="BP79">
        <v>3.74</v>
      </c>
      <c r="BQ79">
        <v>4.13</v>
      </c>
      <c r="BR79">
        <v>1.08</v>
      </c>
      <c r="BS79">
        <v>0.44</v>
      </c>
      <c r="BT79">
        <v>0</v>
      </c>
      <c r="BU79">
        <v>0</v>
      </c>
      <c r="BV79">
        <v>0</v>
      </c>
      <c r="BW79">
        <f t="shared" si="5"/>
        <v>78.05</v>
      </c>
    </row>
    <row r="80" spans="1:75">
      <c r="A80" t="s">
        <v>122</v>
      </c>
      <c r="B80">
        <v>0</v>
      </c>
      <c r="C80">
        <v>17.091111999999999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207.022392</v>
      </c>
      <c r="L80">
        <v>627.627385</v>
      </c>
      <c r="M80">
        <v>43.3125</v>
      </c>
      <c r="N80">
        <v>113.695312</v>
      </c>
      <c r="O80">
        <v>119.028164</v>
      </c>
      <c r="P80">
        <v>117.66562500000001</v>
      </c>
      <c r="Q80">
        <v>20.999535999999999</v>
      </c>
      <c r="R80">
        <v>40.800471000000002</v>
      </c>
      <c r="S80">
        <v>25.400471</v>
      </c>
      <c r="T80">
        <v>0</v>
      </c>
      <c r="U80">
        <v>333.50625000000002</v>
      </c>
      <c r="V80">
        <v>19.952625000000001</v>
      </c>
      <c r="W80">
        <v>33.494335999999997</v>
      </c>
      <c r="X80">
        <v>141.983789</v>
      </c>
      <c r="Y80">
        <v>0</v>
      </c>
      <c r="Z80">
        <v>18.924098000000001</v>
      </c>
      <c r="AA80">
        <v>41.440438</v>
      </c>
      <c r="AB80">
        <v>39.388483999999998</v>
      </c>
      <c r="AC80">
        <v>29.41554</v>
      </c>
      <c r="AD80">
        <v>37.126705000000001</v>
      </c>
      <c r="AE80">
        <v>50.136431999999999</v>
      </c>
      <c r="AF80">
        <v>29.419775000000001</v>
      </c>
      <c r="AG80">
        <v>37.622970000000002</v>
      </c>
      <c r="AH80">
        <v>148.89148299999999</v>
      </c>
      <c r="AI80">
        <v>63.713650000000001</v>
      </c>
      <c r="AJ80">
        <v>0</v>
      </c>
      <c r="AK80">
        <v>48.612217999999999</v>
      </c>
      <c r="AL80">
        <v>80.526600000000002</v>
      </c>
      <c r="AM80">
        <v>15.242188000000001</v>
      </c>
      <c r="AN80">
        <v>0.86539299999999997</v>
      </c>
      <c r="AO80">
        <v>22.072050000000001</v>
      </c>
      <c r="AP80">
        <v>9.1239220000000003</v>
      </c>
      <c r="AQ80">
        <v>59.909849999999999</v>
      </c>
      <c r="AR80">
        <v>25.502400000000002</v>
      </c>
      <c r="AS80">
        <v>28.48461</v>
      </c>
      <c r="AT80">
        <v>10.825815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78.05</v>
      </c>
      <c r="BA80">
        <f t="shared" si="4"/>
        <v>2736.8745890000009</v>
      </c>
      <c r="BD80">
        <v>24.26</v>
      </c>
      <c r="BE80">
        <v>7.16</v>
      </c>
      <c r="BF80">
        <v>1.1399999999999999</v>
      </c>
      <c r="BG80">
        <v>3.81</v>
      </c>
      <c r="BH80">
        <v>5.6</v>
      </c>
      <c r="BI80">
        <v>4.51</v>
      </c>
      <c r="BJ80">
        <v>3.09</v>
      </c>
      <c r="BK80">
        <v>4.26</v>
      </c>
      <c r="BL80">
        <v>1.07</v>
      </c>
      <c r="BM80">
        <v>0</v>
      </c>
      <c r="BN80">
        <v>0</v>
      </c>
      <c r="BO80">
        <v>13.76</v>
      </c>
      <c r="BP80">
        <v>3.74</v>
      </c>
      <c r="BQ80">
        <v>4.13</v>
      </c>
      <c r="BR80">
        <v>1.08</v>
      </c>
      <c r="BS80">
        <v>0.44</v>
      </c>
      <c r="BT80">
        <v>0</v>
      </c>
      <c r="BU80">
        <v>0</v>
      </c>
      <c r="BV80">
        <v>0</v>
      </c>
      <c r="BW80">
        <f t="shared" si="5"/>
        <v>78.05</v>
      </c>
    </row>
    <row r="81" spans="1:75">
      <c r="A81" t="s">
        <v>123</v>
      </c>
      <c r="B81">
        <v>0</v>
      </c>
      <c r="C81">
        <v>20.02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207.022392</v>
      </c>
      <c r="L81">
        <v>627.627385</v>
      </c>
      <c r="M81">
        <v>43.3125</v>
      </c>
      <c r="N81">
        <v>113.695312</v>
      </c>
      <c r="O81">
        <v>119.028164</v>
      </c>
      <c r="P81">
        <v>117.66562500000001</v>
      </c>
      <c r="Q81">
        <v>20.999535999999999</v>
      </c>
      <c r="R81">
        <v>40.800471000000002</v>
      </c>
      <c r="S81">
        <v>25.400471</v>
      </c>
      <c r="T81">
        <v>0</v>
      </c>
      <c r="U81">
        <v>333.50625000000002</v>
      </c>
      <c r="V81">
        <v>19.952625000000001</v>
      </c>
      <c r="W81">
        <v>33.494335999999997</v>
      </c>
      <c r="X81">
        <v>141.983789</v>
      </c>
      <c r="Y81">
        <v>0</v>
      </c>
      <c r="Z81">
        <v>18.924098000000001</v>
      </c>
      <c r="AA81">
        <v>41.440438</v>
      </c>
      <c r="AB81">
        <v>39.388483999999998</v>
      </c>
      <c r="AC81">
        <v>29.41554</v>
      </c>
      <c r="AD81">
        <v>37.126705000000001</v>
      </c>
      <c r="AE81">
        <v>50.136431999999999</v>
      </c>
      <c r="AF81">
        <v>29.419775000000001</v>
      </c>
      <c r="AG81">
        <v>37.622970000000002</v>
      </c>
      <c r="AH81">
        <v>148.89148299999999</v>
      </c>
      <c r="AI81">
        <v>63.713650000000001</v>
      </c>
      <c r="AJ81">
        <v>0</v>
      </c>
      <c r="AK81">
        <v>48.612217999999999</v>
      </c>
      <c r="AL81">
        <v>80.526600000000002</v>
      </c>
      <c r="AM81">
        <v>15.242188000000001</v>
      </c>
      <c r="AN81">
        <v>0.86539299999999997</v>
      </c>
      <c r="AO81">
        <v>20.940149999999999</v>
      </c>
      <c r="AP81">
        <v>9.1239220000000003</v>
      </c>
      <c r="AQ81">
        <v>59.909849999999999</v>
      </c>
      <c r="AR81">
        <v>25.502400000000002</v>
      </c>
      <c r="AS81">
        <v>28.48461</v>
      </c>
      <c r="AT81">
        <v>10.825815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78.05</v>
      </c>
      <c r="BA81">
        <f t="shared" si="4"/>
        <v>2738.671577000001</v>
      </c>
      <c r="BD81">
        <v>24.26</v>
      </c>
      <c r="BE81">
        <v>7.16</v>
      </c>
      <c r="BF81">
        <v>1.1399999999999999</v>
      </c>
      <c r="BG81">
        <v>3.81</v>
      </c>
      <c r="BH81">
        <v>5.6</v>
      </c>
      <c r="BI81">
        <v>4.51</v>
      </c>
      <c r="BJ81">
        <v>3.09</v>
      </c>
      <c r="BK81">
        <v>4.26</v>
      </c>
      <c r="BL81">
        <v>1.07</v>
      </c>
      <c r="BM81">
        <v>0</v>
      </c>
      <c r="BN81">
        <v>0</v>
      </c>
      <c r="BO81">
        <v>13.76</v>
      </c>
      <c r="BP81">
        <v>3.74</v>
      </c>
      <c r="BQ81">
        <v>4.13</v>
      </c>
      <c r="BR81">
        <v>1.08</v>
      </c>
      <c r="BS81">
        <v>0.44</v>
      </c>
      <c r="BT81">
        <v>0</v>
      </c>
      <c r="BU81">
        <v>0</v>
      </c>
      <c r="BV81">
        <v>0</v>
      </c>
      <c r="BW81">
        <f t="shared" si="5"/>
        <v>78.05</v>
      </c>
    </row>
    <row r="82" spans="1:75">
      <c r="A82" t="s">
        <v>124</v>
      </c>
      <c r="B82">
        <v>0</v>
      </c>
      <c r="C82">
        <v>17.998750000000001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207.022392</v>
      </c>
      <c r="L82">
        <v>627.627385</v>
      </c>
      <c r="M82">
        <v>43.3125</v>
      </c>
      <c r="N82">
        <v>113.695312</v>
      </c>
      <c r="O82">
        <v>119.028164</v>
      </c>
      <c r="P82">
        <v>117.66562500000001</v>
      </c>
      <c r="Q82">
        <v>20.999535999999999</v>
      </c>
      <c r="R82">
        <v>40.800471000000002</v>
      </c>
      <c r="S82">
        <v>25.400471</v>
      </c>
      <c r="T82">
        <v>0</v>
      </c>
      <c r="U82">
        <v>333.50625000000002</v>
      </c>
      <c r="V82">
        <v>19.952625000000001</v>
      </c>
      <c r="W82">
        <v>33.494335999999997</v>
      </c>
      <c r="X82">
        <v>141.983789</v>
      </c>
      <c r="Y82">
        <v>0</v>
      </c>
      <c r="Z82">
        <v>18.924098000000001</v>
      </c>
      <c r="AA82">
        <v>41.440438</v>
      </c>
      <c r="AB82">
        <v>39.388483999999998</v>
      </c>
      <c r="AC82">
        <v>29.41554</v>
      </c>
      <c r="AD82">
        <v>37.126705000000001</v>
      </c>
      <c r="AE82">
        <v>50.136431999999999</v>
      </c>
      <c r="AF82">
        <v>29.419775000000001</v>
      </c>
      <c r="AG82">
        <v>37.622970000000002</v>
      </c>
      <c r="AH82">
        <v>148.89148299999999</v>
      </c>
      <c r="AI82">
        <v>63.713650000000001</v>
      </c>
      <c r="AJ82">
        <v>0</v>
      </c>
      <c r="AK82">
        <v>48.612217999999999</v>
      </c>
      <c r="AL82">
        <v>80.526600000000002</v>
      </c>
      <c r="AM82">
        <v>15.242188000000001</v>
      </c>
      <c r="AN82">
        <v>0.86539299999999997</v>
      </c>
      <c r="AO82">
        <v>20.940149999999999</v>
      </c>
      <c r="AP82">
        <v>9.1239220000000003</v>
      </c>
      <c r="AQ82">
        <v>59.909849999999999</v>
      </c>
      <c r="AR82">
        <v>25.502400000000002</v>
      </c>
      <c r="AS82">
        <v>28.48461</v>
      </c>
      <c r="AT82">
        <v>10.825815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78.05</v>
      </c>
      <c r="BA82">
        <f t="shared" si="4"/>
        <v>2736.6503270000007</v>
      </c>
      <c r="BD82">
        <v>24.26</v>
      </c>
      <c r="BE82">
        <v>7.16</v>
      </c>
      <c r="BF82">
        <v>1.1399999999999999</v>
      </c>
      <c r="BG82">
        <v>3.81</v>
      </c>
      <c r="BH82">
        <v>5.6</v>
      </c>
      <c r="BI82">
        <v>4.51</v>
      </c>
      <c r="BJ82">
        <v>3.09</v>
      </c>
      <c r="BK82">
        <v>4.26</v>
      </c>
      <c r="BL82">
        <v>1.07</v>
      </c>
      <c r="BM82">
        <v>0</v>
      </c>
      <c r="BN82">
        <v>0</v>
      </c>
      <c r="BO82">
        <v>13.76</v>
      </c>
      <c r="BP82">
        <v>3.74</v>
      </c>
      <c r="BQ82">
        <v>4.13</v>
      </c>
      <c r="BR82">
        <v>1.08</v>
      </c>
      <c r="BS82">
        <v>0.44</v>
      </c>
      <c r="BT82">
        <v>0</v>
      </c>
      <c r="BU82">
        <v>0</v>
      </c>
      <c r="BV82">
        <v>0</v>
      </c>
      <c r="BW82">
        <f t="shared" si="5"/>
        <v>78.05</v>
      </c>
    </row>
    <row r="83" spans="1:75">
      <c r="A83" t="s">
        <v>125</v>
      </c>
      <c r="B83">
        <v>0</v>
      </c>
      <c r="C83">
        <v>17.998750000000001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207.022392</v>
      </c>
      <c r="L83">
        <v>627.627385</v>
      </c>
      <c r="M83">
        <v>43.3125</v>
      </c>
      <c r="N83">
        <v>113.695312</v>
      </c>
      <c r="O83">
        <v>119.028164</v>
      </c>
      <c r="P83">
        <v>117.66562500000001</v>
      </c>
      <c r="Q83">
        <v>20.999535999999999</v>
      </c>
      <c r="R83">
        <v>40.800471000000002</v>
      </c>
      <c r="S83">
        <v>25.400471</v>
      </c>
      <c r="T83">
        <v>0</v>
      </c>
      <c r="U83">
        <v>333.50625000000002</v>
      </c>
      <c r="V83">
        <v>19.952625000000001</v>
      </c>
      <c r="W83">
        <v>33.494335999999997</v>
      </c>
      <c r="X83">
        <v>141.983789</v>
      </c>
      <c r="Y83">
        <v>0</v>
      </c>
      <c r="Z83">
        <v>18.924098000000001</v>
      </c>
      <c r="AA83">
        <v>41.440438</v>
      </c>
      <c r="AB83">
        <v>39.388483999999998</v>
      </c>
      <c r="AC83">
        <v>29.41554</v>
      </c>
      <c r="AD83">
        <v>37.126705000000001</v>
      </c>
      <c r="AE83">
        <v>50.136431999999999</v>
      </c>
      <c r="AF83">
        <v>29.419775000000001</v>
      </c>
      <c r="AG83">
        <v>37.622970000000002</v>
      </c>
      <c r="AH83">
        <v>148.89148299999999</v>
      </c>
      <c r="AI83">
        <v>63.713650000000001</v>
      </c>
      <c r="AJ83">
        <v>0</v>
      </c>
      <c r="AK83">
        <v>48.612217999999999</v>
      </c>
      <c r="AL83">
        <v>80.526600000000002</v>
      </c>
      <c r="AM83">
        <v>15.242188000000001</v>
      </c>
      <c r="AN83">
        <v>0.86539299999999997</v>
      </c>
      <c r="AO83">
        <v>20.940149999999999</v>
      </c>
      <c r="AP83">
        <v>9.1239220000000003</v>
      </c>
      <c r="AQ83">
        <v>59.909849999999999</v>
      </c>
      <c r="AR83">
        <v>25.502400000000002</v>
      </c>
      <c r="AS83">
        <v>28.48461</v>
      </c>
      <c r="AT83">
        <v>10.825815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78.05</v>
      </c>
      <c r="BA83">
        <f t="shared" si="4"/>
        <v>2736.6503270000007</v>
      </c>
      <c r="BD83">
        <v>24.26</v>
      </c>
      <c r="BE83">
        <v>7.16</v>
      </c>
      <c r="BF83">
        <v>1.1399999999999999</v>
      </c>
      <c r="BG83">
        <v>3.81</v>
      </c>
      <c r="BH83">
        <v>5.6</v>
      </c>
      <c r="BI83">
        <v>4.51</v>
      </c>
      <c r="BJ83">
        <v>3.09</v>
      </c>
      <c r="BK83">
        <v>4.26</v>
      </c>
      <c r="BL83">
        <v>1.07</v>
      </c>
      <c r="BM83">
        <v>0</v>
      </c>
      <c r="BN83">
        <v>0</v>
      </c>
      <c r="BO83">
        <v>13.76</v>
      </c>
      <c r="BP83">
        <v>3.74</v>
      </c>
      <c r="BQ83">
        <v>4.13</v>
      </c>
      <c r="BR83">
        <v>1.08</v>
      </c>
      <c r="BS83">
        <v>0.44</v>
      </c>
      <c r="BT83">
        <v>0</v>
      </c>
      <c r="BU83">
        <v>0</v>
      </c>
      <c r="BV83">
        <v>0</v>
      </c>
      <c r="BW83">
        <f t="shared" si="5"/>
        <v>78.05</v>
      </c>
    </row>
    <row r="84" spans="1:75">
      <c r="A84" t="s">
        <v>126</v>
      </c>
      <c r="B84">
        <v>0</v>
      </c>
      <c r="C84">
        <v>15.977499999999999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207.022392</v>
      </c>
      <c r="L84">
        <v>627.627385</v>
      </c>
      <c r="M84">
        <v>43.3125</v>
      </c>
      <c r="N84">
        <v>113.695312</v>
      </c>
      <c r="O84">
        <v>119.028164</v>
      </c>
      <c r="P84">
        <v>117.66562500000001</v>
      </c>
      <c r="Q84">
        <v>20.999535999999999</v>
      </c>
      <c r="R84">
        <v>40.800471000000002</v>
      </c>
      <c r="S84">
        <v>25.400471</v>
      </c>
      <c r="T84">
        <v>0</v>
      </c>
      <c r="U84">
        <v>333.50625000000002</v>
      </c>
      <c r="V84">
        <v>19.952625000000001</v>
      </c>
      <c r="W84">
        <v>33.494335999999997</v>
      </c>
      <c r="X84">
        <v>141.983789</v>
      </c>
      <c r="Y84">
        <v>0</v>
      </c>
      <c r="Z84">
        <v>18.924098000000001</v>
      </c>
      <c r="AA84">
        <v>41.440438</v>
      </c>
      <c r="AB84">
        <v>39.388483999999998</v>
      </c>
      <c r="AC84">
        <v>29.41554</v>
      </c>
      <c r="AD84">
        <v>37.126705000000001</v>
      </c>
      <c r="AE84">
        <v>50.136431999999999</v>
      </c>
      <c r="AF84">
        <v>29.419775000000001</v>
      </c>
      <c r="AG84">
        <v>37.622970000000002</v>
      </c>
      <c r="AH84">
        <v>148.89148299999999</v>
      </c>
      <c r="AI84">
        <v>63.713650000000001</v>
      </c>
      <c r="AJ84">
        <v>0</v>
      </c>
      <c r="AK84">
        <v>48.612217999999999</v>
      </c>
      <c r="AL84">
        <v>80.526600000000002</v>
      </c>
      <c r="AM84">
        <v>15.242188000000001</v>
      </c>
      <c r="AN84">
        <v>0.86539299999999997</v>
      </c>
      <c r="AO84">
        <v>20.940149999999999</v>
      </c>
      <c r="AP84">
        <v>9.1239220000000003</v>
      </c>
      <c r="AQ84">
        <v>59.909849999999999</v>
      </c>
      <c r="AR84">
        <v>25.502400000000002</v>
      </c>
      <c r="AS84">
        <v>28.48461</v>
      </c>
      <c r="AT84">
        <v>10.825815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78.05</v>
      </c>
      <c r="BA84">
        <f t="shared" si="4"/>
        <v>2734.629077000001</v>
      </c>
      <c r="BD84">
        <v>24.26</v>
      </c>
      <c r="BE84">
        <v>7.16</v>
      </c>
      <c r="BF84">
        <v>1.1399999999999999</v>
      </c>
      <c r="BG84">
        <v>3.81</v>
      </c>
      <c r="BH84">
        <v>5.6</v>
      </c>
      <c r="BI84">
        <v>4.51</v>
      </c>
      <c r="BJ84">
        <v>3.09</v>
      </c>
      <c r="BK84">
        <v>4.26</v>
      </c>
      <c r="BL84">
        <v>1.07</v>
      </c>
      <c r="BM84">
        <v>0</v>
      </c>
      <c r="BN84">
        <v>0</v>
      </c>
      <c r="BO84">
        <v>13.76</v>
      </c>
      <c r="BP84">
        <v>3.74</v>
      </c>
      <c r="BQ84">
        <v>4.13</v>
      </c>
      <c r="BR84">
        <v>1.08</v>
      </c>
      <c r="BS84">
        <v>0.44</v>
      </c>
      <c r="BT84">
        <v>0</v>
      </c>
      <c r="BU84">
        <v>0</v>
      </c>
      <c r="BV84">
        <v>0</v>
      </c>
      <c r="BW84">
        <f t="shared" si="5"/>
        <v>78.05</v>
      </c>
    </row>
    <row r="85" spans="1:75">
      <c r="A85" t="s">
        <v>127</v>
      </c>
      <c r="B85">
        <v>0</v>
      </c>
      <c r="C85">
        <v>15.977499999999999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207.022392</v>
      </c>
      <c r="L85">
        <v>627.627385</v>
      </c>
      <c r="M85">
        <v>43.3125</v>
      </c>
      <c r="N85">
        <v>113.695312</v>
      </c>
      <c r="O85">
        <v>119.028164</v>
      </c>
      <c r="P85">
        <v>117.66562500000001</v>
      </c>
      <c r="Q85">
        <v>20.999535999999999</v>
      </c>
      <c r="R85">
        <v>40.800471000000002</v>
      </c>
      <c r="S85">
        <v>25.400471</v>
      </c>
      <c r="T85">
        <v>0</v>
      </c>
      <c r="U85">
        <v>333.50625000000002</v>
      </c>
      <c r="V85">
        <v>19.952625000000001</v>
      </c>
      <c r="W85">
        <v>33.494335999999997</v>
      </c>
      <c r="X85">
        <v>141.983789</v>
      </c>
      <c r="Y85">
        <v>0</v>
      </c>
      <c r="Z85">
        <v>18.924098000000001</v>
      </c>
      <c r="AA85">
        <v>41.440438</v>
      </c>
      <c r="AB85">
        <v>39.388483999999998</v>
      </c>
      <c r="AC85">
        <v>29.41554</v>
      </c>
      <c r="AD85">
        <v>37.126705000000001</v>
      </c>
      <c r="AE85">
        <v>50.136431999999999</v>
      </c>
      <c r="AF85">
        <v>29.419775000000001</v>
      </c>
      <c r="AG85">
        <v>37.622970000000002</v>
      </c>
      <c r="AH85">
        <v>148.89148299999999</v>
      </c>
      <c r="AI85">
        <v>63.713650000000001</v>
      </c>
      <c r="AJ85">
        <v>0</v>
      </c>
      <c r="AK85">
        <v>48.612217999999999</v>
      </c>
      <c r="AL85">
        <v>80.526600000000002</v>
      </c>
      <c r="AM85">
        <v>15.242188000000001</v>
      </c>
      <c r="AN85">
        <v>0.86539299999999997</v>
      </c>
      <c r="AO85">
        <v>20.940149999999999</v>
      </c>
      <c r="AP85">
        <v>9.1239220000000003</v>
      </c>
      <c r="AQ85">
        <v>59.909849999999999</v>
      </c>
      <c r="AR85">
        <v>4.2504</v>
      </c>
      <c r="AS85">
        <v>28.48461</v>
      </c>
      <c r="AT85">
        <v>10.825815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78.029999999999987</v>
      </c>
      <c r="BA85">
        <f t="shared" si="4"/>
        <v>2713.357077000001</v>
      </c>
      <c r="BD85">
        <v>24.26</v>
      </c>
      <c r="BE85">
        <v>7.16</v>
      </c>
      <c r="BF85">
        <v>1.1200000000000001</v>
      </c>
      <c r="BG85">
        <v>3.81</v>
      </c>
      <c r="BH85">
        <v>5.6</v>
      </c>
      <c r="BI85">
        <v>4.51</v>
      </c>
      <c r="BJ85">
        <v>3.09</v>
      </c>
      <c r="BK85">
        <v>4.26</v>
      </c>
      <c r="BL85">
        <v>1.07</v>
      </c>
      <c r="BM85">
        <v>0</v>
      </c>
      <c r="BN85">
        <v>0</v>
      </c>
      <c r="BO85">
        <v>13.76</v>
      </c>
      <c r="BP85">
        <v>3.74</v>
      </c>
      <c r="BQ85">
        <v>4.13</v>
      </c>
      <c r="BR85">
        <v>1.08</v>
      </c>
      <c r="BS85">
        <v>0.44</v>
      </c>
      <c r="BT85">
        <v>0</v>
      </c>
      <c r="BU85">
        <v>0</v>
      </c>
      <c r="BV85">
        <v>0</v>
      </c>
      <c r="BW85">
        <f t="shared" si="5"/>
        <v>78.029999999999987</v>
      </c>
    </row>
    <row r="86" spans="1:75">
      <c r="A86" t="s">
        <v>128</v>
      </c>
      <c r="B86">
        <v>0</v>
      </c>
      <c r="C86">
        <v>18.922750000000001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207.022392</v>
      </c>
      <c r="L86">
        <v>627.627385</v>
      </c>
      <c r="M86">
        <v>43.3125</v>
      </c>
      <c r="N86">
        <v>113.695312</v>
      </c>
      <c r="O86">
        <v>119.028164</v>
      </c>
      <c r="P86">
        <v>117.66562500000001</v>
      </c>
      <c r="Q86">
        <v>20.999535999999999</v>
      </c>
      <c r="R86">
        <v>40.800471000000002</v>
      </c>
      <c r="S86">
        <v>25.400471</v>
      </c>
      <c r="T86">
        <v>0</v>
      </c>
      <c r="U86">
        <v>333.50625000000002</v>
      </c>
      <c r="V86">
        <v>19.952625000000001</v>
      </c>
      <c r="W86">
        <v>33.494335999999997</v>
      </c>
      <c r="X86">
        <v>141.983789</v>
      </c>
      <c r="Y86">
        <v>0</v>
      </c>
      <c r="Z86">
        <v>18.924098000000001</v>
      </c>
      <c r="AA86">
        <v>41.440438</v>
      </c>
      <c r="AB86">
        <v>39.388483999999998</v>
      </c>
      <c r="AC86">
        <v>29.41554</v>
      </c>
      <c r="AD86">
        <v>37.126705000000001</v>
      </c>
      <c r="AE86">
        <v>50.136431999999999</v>
      </c>
      <c r="AF86">
        <v>29.419775000000001</v>
      </c>
      <c r="AG86">
        <v>37.622970000000002</v>
      </c>
      <c r="AH86">
        <v>148.89148299999999</v>
      </c>
      <c r="AI86">
        <v>22.054725000000001</v>
      </c>
      <c r="AJ86">
        <v>0</v>
      </c>
      <c r="AK86">
        <v>48.612217999999999</v>
      </c>
      <c r="AL86">
        <v>80.526600000000002</v>
      </c>
      <c r="AM86">
        <v>15.242188000000001</v>
      </c>
      <c r="AN86">
        <v>0.86539299999999997</v>
      </c>
      <c r="AO86">
        <v>20.940149999999999</v>
      </c>
      <c r="AP86">
        <v>9.1239220000000003</v>
      </c>
      <c r="AQ86">
        <v>59.909849999999999</v>
      </c>
      <c r="AR86">
        <v>4.2504</v>
      </c>
      <c r="AS86">
        <v>28.48461</v>
      </c>
      <c r="AT86">
        <v>10.825815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78.029999999999987</v>
      </c>
      <c r="BA86">
        <f t="shared" si="4"/>
        <v>2674.6434020000006</v>
      </c>
      <c r="BD86">
        <v>24.26</v>
      </c>
      <c r="BE86">
        <v>7.16</v>
      </c>
      <c r="BF86">
        <v>1.1200000000000001</v>
      </c>
      <c r="BG86">
        <v>3.81</v>
      </c>
      <c r="BH86">
        <v>5.6</v>
      </c>
      <c r="BI86">
        <v>4.51</v>
      </c>
      <c r="BJ86">
        <v>3.09</v>
      </c>
      <c r="BK86">
        <v>4.26</v>
      </c>
      <c r="BL86">
        <v>1.07</v>
      </c>
      <c r="BM86">
        <v>0</v>
      </c>
      <c r="BN86">
        <v>0</v>
      </c>
      <c r="BO86">
        <v>13.76</v>
      </c>
      <c r="BP86">
        <v>3.74</v>
      </c>
      <c r="BQ86">
        <v>4.13</v>
      </c>
      <c r="BR86">
        <v>1.08</v>
      </c>
      <c r="BS86">
        <v>0.44</v>
      </c>
      <c r="BT86">
        <v>0</v>
      </c>
      <c r="BU86">
        <v>0</v>
      </c>
      <c r="BV86">
        <v>0</v>
      </c>
      <c r="BW86">
        <f t="shared" si="5"/>
        <v>78.029999999999987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207.022392</v>
      </c>
      <c r="L87">
        <v>628.65928099999996</v>
      </c>
      <c r="M87">
        <v>43.3125</v>
      </c>
      <c r="N87">
        <v>113.695312</v>
      </c>
      <c r="O87">
        <v>119.028164</v>
      </c>
      <c r="P87">
        <v>117.66562500000001</v>
      </c>
      <c r="Q87">
        <v>20.999535999999999</v>
      </c>
      <c r="R87">
        <v>40.800471000000002</v>
      </c>
      <c r="S87">
        <v>25.400471</v>
      </c>
      <c r="T87">
        <v>0</v>
      </c>
      <c r="U87">
        <v>333.50625000000002</v>
      </c>
      <c r="V87">
        <v>19.952625000000001</v>
      </c>
      <c r="W87">
        <v>33.494335999999997</v>
      </c>
      <c r="X87">
        <v>141.983789</v>
      </c>
      <c r="Y87">
        <v>0</v>
      </c>
      <c r="Z87">
        <v>18.924098000000001</v>
      </c>
      <c r="AA87">
        <v>41.060250000000003</v>
      </c>
      <c r="AB87">
        <v>38.028489999999998</v>
      </c>
      <c r="AC87">
        <v>27.972953</v>
      </c>
      <c r="AD87">
        <v>35.219510999999997</v>
      </c>
      <c r="AE87">
        <v>47.582684999999998</v>
      </c>
      <c r="AF87">
        <v>25.623674999999999</v>
      </c>
      <c r="AG87">
        <v>37.622970000000002</v>
      </c>
      <c r="AH87">
        <v>147.205231</v>
      </c>
      <c r="AI87">
        <v>29.406300000000002</v>
      </c>
      <c r="AJ87">
        <v>0</v>
      </c>
      <c r="AK87">
        <v>48.612217999999999</v>
      </c>
      <c r="AL87">
        <v>76.388428000000005</v>
      </c>
      <c r="AM87">
        <v>15.242188000000001</v>
      </c>
      <c r="AN87">
        <v>0.86539299999999997</v>
      </c>
      <c r="AO87">
        <v>20.940149999999999</v>
      </c>
      <c r="AP87">
        <v>9.1239220000000003</v>
      </c>
      <c r="AQ87">
        <v>59.909849999999999</v>
      </c>
      <c r="AR87">
        <v>4.2504</v>
      </c>
      <c r="AS87">
        <v>28.48461</v>
      </c>
      <c r="AT87">
        <v>10.825815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78.029999999999987</v>
      </c>
      <c r="BA87">
        <f t="shared" si="4"/>
        <v>2646.8398890000003</v>
      </c>
      <c r="BD87">
        <v>24.26</v>
      </c>
      <c r="BE87">
        <v>7.16</v>
      </c>
      <c r="BF87">
        <v>1.1200000000000001</v>
      </c>
      <c r="BG87">
        <v>3.81</v>
      </c>
      <c r="BH87">
        <v>5.6</v>
      </c>
      <c r="BI87">
        <v>4.51</v>
      </c>
      <c r="BJ87">
        <v>3.09</v>
      </c>
      <c r="BK87">
        <v>4.26</v>
      </c>
      <c r="BL87">
        <v>1.07</v>
      </c>
      <c r="BM87">
        <v>0</v>
      </c>
      <c r="BN87">
        <v>0</v>
      </c>
      <c r="BO87">
        <v>13.76</v>
      </c>
      <c r="BP87">
        <v>3.74</v>
      </c>
      <c r="BQ87">
        <v>4.13</v>
      </c>
      <c r="BR87">
        <v>1.08</v>
      </c>
      <c r="BS87">
        <v>0.44</v>
      </c>
      <c r="BT87">
        <v>0</v>
      </c>
      <c r="BU87">
        <v>0</v>
      </c>
      <c r="BV87">
        <v>0</v>
      </c>
      <c r="BW87">
        <f t="shared" si="5"/>
        <v>78.029999999999987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207.022392</v>
      </c>
      <c r="L88">
        <v>628.65928099999996</v>
      </c>
      <c r="M88">
        <v>43.3125</v>
      </c>
      <c r="N88">
        <v>113.695312</v>
      </c>
      <c r="O88">
        <v>119.028164</v>
      </c>
      <c r="P88">
        <v>117.66562500000001</v>
      </c>
      <c r="Q88">
        <v>20.999535999999999</v>
      </c>
      <c r="R88">
        <v>40.800471000000002</v>
      </c>
      <c r="S88">
        <v>25.400471</v>
      </c>
      <c r="T88">
        <v>0</v>
      </c>
      <c r="U88">
        <v>333.50625000000002</v>
      </c>
      <c r="V88">
        <v>19.952625000000001</v>
      </c>
      <c r="W88">
        <v>33.494335999999997</v>
      </c>
      <c r="X88">
        <v>141.983789</v>
      </c>
      <c r="Y88">
        <v>0</v>
      </c>
      <c r="Z88">
        <v>18.924098000000001</v>
      </c>
      <c r="AA88">
        <v>41.060250000000003</v>
      </c>
      <c r="AB88">
        <v>38.028489999999998</v>
      </c>
      <c r="AC88">
        <v>27.972953</v>
      </c>
      <c r="AD88">
        <v>35.219510999999997</v>
      </c>
      <c r="AE88">
        <v>47.582684999999998</v>
      </c>
      <c r="AF88">
        <v>25.623674999999999</v>
      </c>
      <c r="AG88">
        <v>37.622970000000002</v>
      </c>
      <c r="AH88">
        <v>147.205231</v>
      </c>
      <c r="AI88">
        <v>29.406300000000002</v>
      </c>
      <c r="AJ88">
        <v>0</v>
      </c>
      <c r="AK88">
        <v>48.612217999999999</v>
      </c>
      <c r="AL88">
        <v>76.388428000000005</v>
      </c>
      <c r="AM88">
        <v>15.242188000000001</v>
      </c>
      <c r="AN88">
        <v>0.86539299999999997</v>
      </c>
      <c r="AO88">
        <v>20.940149999999999</v>
      </c>
      <c r="AP88">
        <v>9.1239220000000003</v>
      </c>
      <c r="AQ88">
        <v>59.909849999999999</v>
      </c>
      <c r="AR88">
        <v>4.2504</v>
      </c>
      <c r="AS88">
        <v>28.48461</v>
      </c>
      <c r="AT88">
        <v>10.825815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78.029999999999987</v>
      </c>
      <c r="BA88">
        <f t="shared" si="4"/>
        <v>2646.8398890000003</v>
      </c>
      <c r="BD88">
        <v>24.26</v>
      </c>
      <c r="BE88">
        <v>7.16</v>
      </c>
      <c r="BF88">
        <v>1.1200000000000001</v>
      </c>
      <c r="BG88">
        <v>3.81</v>
      </c>
      <c r="BH88">
        <v>5.6</v>
      </c>
      <c r="BI88">
        <v>4.51</v>
      </c>
      <c r="BJ88">
        <v>3.09</v>
      </c>
      <c r="BK88">
        <v>4.26</v>
      </c>
      <c r="BL88">
        <v>1.07</v>
      </c>
      <c r="BM88">
        <v>0</v>
      </c>
      <c r="BN88">
        <v>0</v>
      </c>
      <c r="BO88">
        <v>13.76</v>
      </c>
      <c r="BP88">
        <v>3.74</v>
      </c>
      <c r="BQ88">
        <v>4.13</v>
      </c>
      <c r="BR88">
        <v>1.08</v>
      </c>
      <c r="BS88">
        <v>0.44</v>
      </c>
      <c r="BT88">
        <v>0</v>
      </c>
      <c r="BU88">
        <v>0</v>
      </c>
      <c r="BV88">
        <v>0</v>
      </c>
      <c r="BW88">
        <f t="shared" si="5"/>
        <v>78.029999999999987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207.022392</v>
      </c>
      <c r="L89">
        <v>628.65928099999996</v>
      </c>
      <c r="M89">
        <v>43.3125</v>
      </c>
      <c r="N89">
        <v>113.695312</v>
      </c>
      <c r="O89">
        <v>119.028164</v>
      </c>
      <c r="P89">
        <v>117.66562500000001</v>
      </c>
      <c r="Q89">
        <v>20.999535999999999</v>
      </c>
      <c r="R89">
        <v>40.800471000000002</v>
      </c>
      <c r="S89">
        <v>25.400471</v>
      </c>
      <c r="T89">
        <v>0</v>
      </c>
      <c r="U89">
        <v>333.50625000000002</v>
      </c>
      <c r="V89">
        <v>19.952625000000001</v>
      </c>
      <c r="W89">
        <v>33.494335999999997</v>
      </c>
      <c r="X89">
        <v>141.983789</v>
      </c>
      <c r="Y89">
        <v>0</v>
      </c>
      <c r="Z89">
        <v>18.924098000000001</v>
      </c>
      <c r="AA89">
        <v>41.060250000000003</v>
      </c>
      <c r="AB89">
        <v>38.028489999999998</v>
      </c>
      <c r="AC89">
        <v>27.972953</v>
      </c>
      <c r="AD89">
        <v>35.219510999999997</v>
      </c>
      <c r="AE89">
        <v>47.582684999999998</v>
      </c>
      <c r="AF89">
        <v>25.623674999999999</v>
      </c>
      <c r="AG89">
        <v>37.622970000000002</v>
      </c>
      <c r="AH89">
        <v>147.205231</v>
      </c>
      <c r="AI89">
        <v>29.406300000000002</v>
      </c>
      <c r="AJ89">
        <v>0</v>
      </c>
      <c r="AK89">
        <v>48.612217999999999</v>
      </c>
      <c r="AL89">
        <v>76.388428000000005</v>
      </c>
      <c r="AM89">
        <v>15.242188000000001</v>
      </c>
      <c r="AN89">
        <v>0.86539299999999997</v>
      </c>
      <c r="AO89">
        <v>20.940149999999999</v>
      </c>
      <c r="AP89">
        <v>9.1239220000000003</v>
      </c>
      <c r="AQ89">
        <v>59.909849999999999</v>
      </c>
      <c r="AR89">
        <v>25.502400000000002</v>
      </c>
      <c r="AS89">
        <v>28.48461</v>
      </c>
      <c r="AT89">
        <v>10.825815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77.799999999999983</v>
      </c>
      <c r="BA89">
        <f t="shared" si="4"/>
        <v>2667.8618890000002</v>
      </c>
      <c r="BD89">
        <v>24.26</v>
      </c>
      <c r="BE89">
        <v>7.16</v>
      </c>
      <c r="BF89">
        <v>1.1200000000000001</v>
      </c>
      <c r="BG89">
        <v>3.81</v>
      </c>
      <c r="BH89">
        <v>5.6</v>
      </c>
      <c r="BI89">
        <v>4.51</v>
      </c>
      <c r="BJ89">
        <v>3.09</v>
      </c>
      <c r="BK89">
        <v>4.17</v>
      </c>
      <c r="BL89">
        <v>0.93</v>
      </c>
      <c r="BM89">
        <v>0</v>
      </c>
      <c r="BN89">
        <v>0</v>
      </c>
      <c r="BO89">
        <v>13.76</v>
      </c>
      <c r="BP89">
        <v>3.74</v>
      </c>
      <c r="BQ89">
        <v>4.13</v>
      </c>
      <c r="BR89">
        <v>1.08</v>
      </c>
      <c r="BS89">
        <v>0.44</v>
      </c>
      <c r="BT89">
        <v>0</v>
      </c>
      <c r="BU89">
        <v>0</v>
      </c>
      <c r="BV89">
        <v>0</v>
      </c>
      <c r="BW89">
        <f t="shared" si="5"/>
        <v>77.799999999999983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207.022392</v>
      </c>
      <c r="L90">
        <v>628.65928099999996</v>
      </c>
      <c r="M90">
        <v>43.3125</v>
      </c>
      <c r="N90">
        <v>113.695312</v>
      </c>
      <c r="O90">
        <v>119.028164</v>
      </c>
      <c r="P90">
        <v>117.66562500000001</v>
      </c>
      <c r="Q90">
        <v>20.999535999999999</v>
      </c>
      <c r="R90">
        <v>40.800471000000002</v>
      </c>
      <c r="S90">
        <v>25.400471</v>
      </c>
      <c r="T90">
        <v>0</v>
      </c>
      <c r="U90">
        <v>333.50625000000002</v>
      </c>
      <c r="V90">
        <v>19.952625000000001</v>
      </c>
      <c r="W90">
        <v>33.494335999999997</v>
      </c>
      <c r="X90">
        <v>141.983789</v>
      </c>
      <c r="Y90">
        <v>0</v>
      </c>
      <c r="Z90">
        <v>18.924098000000001</v>
      </c>
      <c r="AA90">
        <v>41.060250000000003</v>
      </c>
      <c r="AB90">
        <v>38.028489999999998</v>
      </c>
      <c r="AC90">
        <v>27.972953</v>
      </c>
      <c r="AD90">
        <v>35.219510999999997</v>
      </c>
      <c r="AE90">
        <v>47.582684999999998</v>
      </c>
      <c r="AF90">
        <v>25.623674999999999</v>
      </c>
      <c r="AG90">
        <v>37.622970000000002</v>
      </c>
      <c r="AH90">
        <v>147.205231</v>
      </c>
      <c r="AI90">
        <v>29.406300000000002</v>
      </c>
      <c r="AJ90">
        <v>0</v>
      </c>
      <c r="AK90">
        <v>48.612217999999999</v>
      </c>
      <c r="AL90">
        <v>76.388428000000005</v>
      </c>
      <c r="AM90">
        <v>15.242188000000001</v>
      </c>
      <c r="AN90">
        <v>0.86539299999999997</v>
      </c>
      <c r="AO90">
        <v>20.940149999999999</v>
      </c>
      <c r="AP90">
        <v>9.1239220000000003</v>
      </c>
      <c r="AQ90">
        <v>59.909849999999999</v>
      </c>
      <c r="AR90">
        <v>25.502400000000002</v>
      </c>
      <c r="AS90">
        <v>28.48461</v>
      </c>
      <c r="AT90">
        <v>10.825815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77.799999999999983</v>
      </c>
      <c r="BA90">
        <f t="shared" si="4"/>
        <v>2667.8618890000002</v>
      </c>
      <c r="BD90">
        <v>24.26</v>
      </c>
      <c r="BE90">
        <v>7.16</v>
      </c>
      <c r="BF90">
        <v>1.1200000000000001</v>
      </c>
      <c r="BG90">
        <v>3.81</v>
      </c>
      <c r="BH90">
        <v>5.6</v>
      </c>
      <c r="BI90">
        <v>4.51</v>
      </c>
      <c r="BJ90">
        <v>3.09</v>
      </c>
      <c r="BK90">
        <v>4.17</v>
      </c>
      <c r="BL90">
        <v>0.93</v>
      </c>
      <c r="BM90">
        <v>0</v>
      </c>
      <c r="BN90">
        <v>0</v>
      </c>
      <c r="BO90">
        <v>13.76</v>
      </c>
      <c r="BP90">
        <v>3.74</v>
      </c>
      <c r="BQ90">
        <v>4.13</v>
      </c>
      <c r="BR90">
        <v>1.08</v>
      </c>
      <c r="BS90">
        <v>0.44</v>
      </c>
      <c r="BT90">
        <v>0</v>
      </c>
      <c r="BU90">
        <v>0</v>
      </c>
      <c r="BV90">
        <v>0</v>
      </c>
      <c r="BW90">
        <f t="shared" si="5"/>
        <v>77.799999999999983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207.022392</v>
      </c>
      <c r="L91">
        <v>628.65928099999996</v>
      </c>
      <c r="M91">
        <v>43.3125</v>
      </c>
      <c r="N91">
        <v>113.695312</v>
      </c>
      <c r="O91">
        <v>119.028164</v>
      </c>
      <c r="P91">
        <v>117.66562500000001</v>
      </c>
      <c r="Q91">
        <v>20.999535999999999</v>
      </c>
      <c r="R91">
        <v>40.800471000000002</v>
      </c>
      <c r="S91">
        <v>25.400471</v>
      </c>
      <c r="T91">
        <v>0</v>
      </c>
      <c r="U91">
        <v>333.50625000000002</v>
      </c>
      <c r="V91">
        <v>19.952625000000001</v>
      </c>
      <c r="W91">
        <v>33.494335999999997</v>
      </c>
      <c r="X91">
        <v>141.983789</v>
      </c>
      <c r="Y91">
        <v>0</v>
      </c>
      <c r="Z91">
        <v>18.924098000000001</v>
      </c>
      <c r="AA91">
        <v>41.440438</v>
      </c>
      <c r="AB91">
        <v>39.388483999999998</v>
      </c>
      <c r="AC91">
        <v>29.41554</v>
      </c>
      <c r="AD91">
        <v>37.126705000000001</v>
      </c>
      <c r="AE91">
        <v>50.136431999999999</v>
      </c>
      <c r="AF91">
        <v>29.419775000000001</v>
      </c>
      <c r="AG91">
        <v>37.622970000000002</v>
      </c>
      <c r="AH91">
        <v>148.89148299999999</v>
      </c>
      <c r="AI91">
        <v>18.378938000000002</v>
      </c>
      <c r="AJ91">
        <v>0</v>
      </c>
      <c r="AK91">
        <v>48.612217999999999</v>
      </c>
      <c r="AL91">
        <v>80.526600000000002</v>
      </c>
      <c r="AM91">
        <v>15.242188000000001</v>
      </c>
      <c r="AN91">
        <v>0.86539299999999997</v>
      </c>
      <c r="AO91">
        <v>20.091225000000001</v>
      </c>
      <c r="AP91">
        <v>9.1239220000000003</v>
      </c>
      <c r="AQ91">
        <v>59.909849999999999</v>
      </c>
      <c r="AR91">
        <v>45.691800000000001</v>
      </c>
      <c r="AS91">
        <v>28.48461</v>
      </c>
      <c r="AT91">
        <v>10.825815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77.610000000000014</v>
      </c>
      <c r="BA91">
        <f t="shared" si="4"/>
        <v>2693.2492360000006</v>
      </c>
      <c r="BD91">
        <v>23.18</v>
      </c>
      <c r="BE91">
        <v>7.34</v>
      </c>
      <c r="BF91">
        <v>1.08</v>
      </c>
      <c r="BG91">
        <v>3.92</v>
      </c>
      <c r="BH91">
        <v>5.59</v>
      </c>
      <c r="BI91">
        <v>4.5999999999999996</v>
      </c>
      <c r="BJ91">
        <v>2.99</v>
      </c>
      <c r="BK91">
        <v>4.25</v>
      </c>
      <c r="BL91">
        <v>0.99</v>
      </c>
      <c r="BM91">
        <v>0</v>
      </c>
      <c r="BN91">
        <v>0</v>
      </c>
      <c r="BO91">
        <v>14.11</v>
      </c>
      <c r="BP91">
        <v>3.83</v>
      </c>
      <c r="BQ91">
        <v>4.25</v>
      </c>
      <c r="BR91">
        <v>1.04</v>
      </c>
      <c r="BS91">
        <v>0.44</v>
      </c>
      <c r="BT91">
        <v>0</v>
      </c>
      <c r="BU91">
        <v>0</v>
      </c>
      <c r="BV91">
        <v>0</v>
      </c>
      <c r="BW91">
        <f t="shared" si="5"/>
        <v>77.610000000000014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207.022392</v>
      </c>
      <c r="L92">
        <v>628.65928099999996</v>
      </c>
      <c r="M92">
        <v>43.3125</v>
      </c>
      <c r="N92">
        <v>113.695312</v>
      </c>
      <c r="O92">
        <v>119.028164</v>
      </c>
      <c r="P92">
        <v>117.66562500000001</v>
      </c>
      <c r="Q92">
        <v>20.999535999999999</v>
      </c>
      <c r="R92">
        <v>40.800471000000002</v>
      </c>
      <c r="S92">
        <v>25.400471</v>
      </c>
      <c r="T92">
        <v>0</v>
      </c>
      <c r="U92">
        <v>333.50625000000002</v>
      </c>
      <c r="V92">
        <v>19.952625000000001</v>
      </c>
      <c r="W92">
        <v>33.494335999999997</v>
      </c>
      <c r="X92">
        <v>141.983789</v>
      </c>
      <c r="Y92">
        <v>0</v>
      </c>
      <c r="Z92">
        <v>18.924098000000001</v>
      </c>
      <c r="AA92">
        <v>41.440438</v>
      </c>
      <c r="AB92">
        <v>39.388483999999998</v>
      </c>
      <c r="AC92">
        <v>29.41554</v>
      </c>
      <c r="AD92">
        <v>37.126705000000001</v>
      </c>
      <c r="AE92">
        <v>50.136431999999999</v>
      </c>
      <c r="AF92">
        <v>29.419775000000001</v>
      </c>
      <c r="AG92">
        <v>37.622970000000002</v>
      </c>
      <c r="AH92">
        <v>148.89148299999999</v>
      </c>
      <c r="AI92">
        <v>18.378938000000002</v>
      </c>
      <c r="AJ92">
        <v>0</v>
      </c>
      <c r="AK92">
        <v>48.612217999999999</v>
      </c>
      <c r="AL92">
        <v>80.526600000000002</v>
      </c>
      <c r="AM92">
        <v>15.242188000000001</v>
      </c>
      <c r="AN92">
        <v>0.86539299999999997</v>
      </c>
      <c r="AO92">
        <v>20.091225000000001</v>
      </c>
      <c r="AP92">
        <v>9.1239220000000003</v>
      </c>
      <c r="AQ92">
        <v>59.909849999999999</v>
      </c>
      <c r="AR92">
        <v>45.691800000000001</v>
      </c>
      <c r="AS92">
        <v>28.48461</v>
      </c>
      <c r="AT92">
        <v>10.825815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77.610000000000014</v>
      </c>
      <c r="BA92">
        <f t="shared" si="4"/>
        <v>2693.2492360000006</v>
      </c>
      <c r="BD92">
        <v>23.18</v>
      </c>
      <c r="BE92">
        <v>7.34</v>
      </c>
      <c r="BF92">
        <v>1.08</v>
      </c>
      <c r="BG92">
        <v>3.92</v>
      </c>
      <c r="BH92">
        <v>5.59</v>
      </c>
      <c r="BI92">
        <v>4.5999999999999996</v>
      </c>
      <c r="BJ92">
        <v>2.99</v>
      </c>
      <c r="BK92">
        <v>4.25</v>
      </c>
      <c r="BL92">
        <v>0.99</v>
      </c>
      <c r="BM92">
        <v>0</v>
      </c>
      <c r="BN92">
        <v>0</v>
      </c>
      <c r="BO92">
        <v>14.11</v>
      </c>
      <c r="BP92">
        <v>3.83</v>
      </c>
      <c r="BQ92">
        <v>4.25</v>
      </c>
      <c r="BR92">
        <v>1.04</v>
      </c>
      <c r="BS92">
        <v>0.44</v>
      </c>
      <c r="BT92">
        <v>0</v>
      </c>
      <c r="BU92">
        <v>0</v>
      </c>
      <c r="BV92">
        <v>0</v>
      </c>
      <c r="BW92">
        <f t="shared" si="5"/>
        <v>77.610000000000014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207.022392</v>
      </c>
      <c r="L93">
        <v>628.65928099999996</v>
      </c>
      <c r="M93">
        <v>43.3125</v>
      </c>
      <c r="N93">
        <v>113.695312</v>
      </c>
      <c r="O93">
        <v>119.028164</v>
      </c>
      <c r="P93">
        <v>117.66562500000001</v>
      </c>
      <c r="Q93">
        <v>20.999535999999999</v>
      </c>
      <c r="R93">
        <v>40.800471000000002</v>
      </c>
      <c r="S93">
        <v>25.400471</v>
      </c>
      <c r="T93">
        <v>0</v>
      </c>
      <c r="U93">
        <v>333.50625000000002</v>
      </c>
      <c r="V93">
        <v>19.952625000000001</v>
      </c>
      <c r="W93">
        <v>33.494335999999997</v>
      </c>
      <c r="X93">
        <v>141.983789</v>
      </c>
      <c r="Y93">
        <v>0</v>
      </c>
      <c r="Z93">
        <v>18.924098000000001</v>
      </c>
      <c r="AA93">
        <v>41.440438</v>
      </c>
      <c r="AB93">
        <v>39.388483999999998</v>
      </c>
      <c r="AC93">
        <v>29.41554</v>
      </c>
      <c r="AD93">
        <v>37.126705000000001</v>
      </c>
      <c r="AE93">
        <v>50.136431999999999</v>
      </c>
      <c r="AF93">
        <v>29.419775000000001</v>
      </c>
      <c r="AG93">
        <v>37.622970000000002</v>
      </c>
      <c r="AH93">
        <v>148.89148299999999</v>
      </c>
      <c r="AI93">
        <v>18.378938000000002</v>
      </c>
      <c r="AJ93">
        <v>0</v>
      </c>
      <c r="AK93">
        <v>48.612217999999999</v>
      </c>
      <c r="AL93">
        <v>80.526600000000002</v>
      </c>
      <c r="AM93">
        <v>15.242188000000001</v>
      </c>
      <c r="AN93">
        <v>0.86539299999999997</v>
      </c>
      <c r="AO93">
        <v>20.091225000000001</v>
      </c>
      <c r="AP93">
        <v>9.1239220000000003</v>
      </c>
      <c r="AQ93">
        <v>59.909849999999999</v>
      </c>
      <c r="AR93">
        <v>45.691800000000001</v>
      </c>
      <c r="AS93">
        <v>28.48461</v>
      </c>
      <c r="AT93">
        <v>10.825815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77.610000000000014</v>
      </c>
      <c r="BA93">
        <f t="shared" si="4"/>
        <v>2693.2492360000006</v>
      </c>
      <c r="BD93">
        <v>23.18</v>
      </c>
      <c r="BE93">
        <v>7.34</v>
      </c>
      <c r="BF93">
        <v>1.08</v>
      </c>
      <c r="BG93">
        <v>3.92</v>
      </c>
      <c r="BH93">
        <v>5.59</v>
      </c>
      <c r="BI93">
        <v>4.5999999999999996</v>
      </c>
      <c r="BJ93">
        <v>2.99</v>
      </c>
      <c r="BK93">
        <v>4.25</v>
      </c>
      <c r="BL93">
        <v>0.99</v>
      </c>
      <c r="BM93">
        <v>0</v>
      </c>
      <c r="BN93">
        <v>0</v>
      </c>
      <c r="BO93">
        <v>14.11</v>
      </c>
      <c r="BP93">
        <v>3.83</v>
      </c>
      <c r="BQ93">
        <v>4.25</v>
      </c>
      <c r="BR93">
        <v>1.04</v>
      </c>
      <c r="BS93">
        <v>0.44</v>
      </c>
      <c r="BT93">
        <v>0</v>
      </c>
      <c r="BU93">
        <v>0</v>
      </c>
      <c r="BV93">
        <v>0</v>
      </c>
      <c r="BW93">
        <f t="shared" si="5"/>
        <v>77.610000000000014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207.022392</v>
      </c>
      <c r="L94">
        <v>628.65928099999996</v>
      </c>
      <c r="M94">
        <v>43.3125</v>
      </c>
      <c r="N94">
        <v>113.695312</v>
      </c>
      <c r="O94">
        <v>119.028164</v>
      </c>
      <c r="P94">
        <v>117.66562500000001</v>
      </c>
      <c r="Q94">
        <v>20.999535999999999</v>
      </c>
      <c r="R94">
        <v>40.800471000000002</v>
      </c>
      <c r="S94">
        <v>25.400471</v>
      </c>
      <c r="T94">
        <v>0</v>
      </c>
      <c r="U94">
        <v>333.50625000000002</v>
      </c>
      <c r="V94">
        <v>19.952625000000001</v>
      </c>
      <c r="W94">
        <v>33.494335999999997</v>
      </c>
      <c r="X94">
        <v>141.983789</v>
      </c>
      <c r="Y94">
        <v>0</v>
      </c>
      <c r="Z94">
        <v>18.924098000000001</v>
      </c>
      <c r="AA94">
        <v>41.440438</v>
      </c>
      <c r="AB94">
        <v>39.388483999999998</v>
      </c>
      <c r="AC94">
        <v>29.41554</v>
      </c>
      <c r="AD94">
        <v>37.126705000000001</v>
      </c>
      <c r="AE94">
        <v>50.136431999999999</v>
      </c>
      <c r="AF94">
        <v>29.419775000000001</v>
      </c>
      <c r="AG94">
        <v>37.622970000000002</v>
      </c>
      <c r="AH94">
        <v>148.89148299999999</v>
      </c>
      <c r="AI94">
        <v>18.378938000000002</v>
      </c>
      <c r="AJ94">
        <v>0</v>
      </c>
      <c r="AK94">
        <v>48.612217999999999</v>
      </c>
      <c r="AL94">
        <v>80.526600000000002</v>
      </c>
      <c r="AM94">
        <v>15.242188000000001</v>
      </c>
      <c r="AN94">
        <v>0.86539299999999997</v>
      </c>
      <c r="AO94">
        <v>20.091225000000001</v>
      </c>
      <c r="AP94">
        <v>9.1239220000000003</v>
      </c>
      <c r="AQ94">
        <v>59.909849999999999</v>
      </c>
      <c r="AR94">
        <v>25.502400000000002</v>
      </c>
      <c r="AS94">
        <v>28.48461</v>
      </c>
      <c r="AT94">
        <v>10.825815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77.53</v>
      </c>
      <c r="BA94">
        <f t="shared" si="4"/>
        <v>2672.9798360000004</v>
      </c>
      <c r="BD94">
        <v>23.18</v>
      </c>
      <c r="BE94">
        <v>7.34</v>
      </c>
      <c r="BF94">
        <v>1.08</v>
      </c>
      <c r="BG94">
        <v>3.92</v>
      </c>
      <c r="BH94">
        <v>5.59</v>
      </c>
      <c r="BI94">
        <v>4.5999999999999996</v>
      </c>
      <c r="BJ94">
        <v>2.99</v>
      </c>
      <c r="BK94">
        <v>4.1900000000000004</v>
      </c>
      <c r="BL94">
        <v>0.97</v>
      </c>
      <c r="BM94">
        <v>0</v>
      </c>
      <c r="BN94">
        <v>0</v>
      </c>
      <c r="BO94">
        <v>14.11</v>
      </c>
      <c r="BP94">
        <v>3.83</v>
      </c>
      <c r="BQ94">
        <v>4.25</v>
      </c>
      <c r="BR94">
        <v>1.04</v>
      </c>
      <c r="BS94">
        <v>0.44</v>
      </c>
      <c r="BT94">
        <v>0</v>
      </c>
      <c r="BU94">
        <v>0</v>
      </c>
      <c r="BV94">
        <v>0</v>
      </c>
      <c r="BW94">
        <f t="shared" si="5"/>
        <v>77.53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207.022392</v>
      </c>
      <c r="L95">
        <v>628.65928099999996</v>
      </c>
      <c r="M95">
        <v>43.3125</v>
      </c>
      <c r="N95">
        <v>113.695312</v>
      </c>
      <c r="O95">
        <v>119.028164</v>
      </c>
      <c r="P95">
        <v>117.66562500000001</v>
      </c>
      <c r="Q95">
        <v>20.999535999999999</v>
      </c>
      <c r="R95">
        <v>40.800471000000002</v>
      </c>
      <c r="S95">
        <v>25.400471</v>
      </c>
      <c r="T95">
        <v>0</v>
      </c>
      <c r="U95">
        <v>333.50625000000002</v>
      </c>
      <c r="V95">
        <v>19.952625000000001</v>
      </c>
      <c r="W95">
        <v>33.494335999999997</v>
      </c>
      <c r="X95">
        <v>141.983789</v>
      </c>
      <c r="Y95">
        <v>0</v>
      </c>
      <c r="Z95">
        <v>18.924098000000001</v>
      </c>
      <c r="AA95">
        <v>41.060250000000003</v>
      </c>
      <c r="AB95">
        <v>38.028489999999998</v>
      </c>
      <c r="AC95">
        <v>27.972953</v>
      </c>
      <c r="AD95">
        <v>35.219510999999997</v>
      </c>
      <c r="AE95">
        <v>47.582684999999998</v>
      </c>
      <c r="AF95">
        <v>25.623674999999999</v>
      </c>
      <c r="AG95">
        <v>37.622970000000002</v>
      </c>
      <c r="AH95">
        <v>147.205231</v>
      </c>
      <c r="AI95">
        <v>18.378938000000002</v>
      </c>
      <c r="AJ95">
        <v>0</v>
      </c>
      <c r="AK95">
        <v>48.612217999999999</v>
      </c>
      <c r="AL95">
        <v>76.388428000000005</v>
      </c>
      <c r="AM95">
        <v>15.242188000000001</v>
      </c>
      <c r="AN95">
        <v>0.86539299999999997</v>
      </c>
      <c r="AO95">
        <v>20.091225000000001</v>
      </c>
      <c r="AP95">
        <v>9.1239220000000003</v>
      </c>
      <c r="AQ95">
        <v>59.909849999999999</v>
      </c>
      <c r="AR95">
        <v>25.502400000000002</v>
      </c>
      <c r="AS95">
        <v>28.48461</v>
      </c>
      <c r="AT95">
        <v>10.825815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77.53</v>
      </c>
      <c r="BA95">
        <f t="shared" si="4"/>
        <v>2655.7156020000002</v>
      </c>
      <c r="BD95">
        <v>23.18</v>
      </c>
      <c r="BE95">
        <v>7.34</v>
      </c>
      <c r="BF95">
        <v>1.08</v>
      </c>
      <c r="BG95">
        <v>3.92</v>
      </c>
      <c r="BH95">
        <v>5.59</v>
      </c>
      <c r="BI95">
        <v>4.5999999999999996</v>
      </c>
      <c r="BJ95">
        <v>2.99</v>
      </c>
      <c r="BK95">
        <v>4.1900000000000004</v>
      </c>
      <c r="BL95">
        <v>0.97</v>
      </c>
      <c r="BM95">
        <v>0</v>
      </c>
      <c r="BN95">
        <v>0</v>
      </c>
      <c r="BO95">
        <v>14.11</v>
      </c>
      <c r="BP95">
        <v>3.83</v>
      </c>
      <c r="BQ95">
        <v>4.25</v>
      </c>
      <c r="BR95">
        <v>1.04</v>
      </c>
      <c r="BS95">
        <v>0.44</v>
      </c>
      <c r="BT95">
        <v>0</v>
      </c>
      <c r="BU95">
        <v>0</v>
      </c>
      <c r="BV95">
        <v>0</v>
      </c>
      <c r="BW95">
        <f t="shared" si="5"/>
        <v>77.53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207.022392</v>
      </c>
      <c r="L96">
        <v>628.65928099999996</v>
      </c>
      <c r="M96">
        <v>43.3125</v>
      </c>
      <c r="N96">
        <v>113.695312</v>
      </c>
      <c r="O96">
        <v>119.028164</v>
      </c>
      <c r="P96">
        <v>117.66562500000001</v>
      </c>
      <c r="Q96">
        <v>20.999535999999999</v>
      </c>
      <c r="R96">
        <v>40.800471000000002</v>
      </c>
      <c r="S96">
        <v>25.400471</v>
      </c>
      <c r="T96">
        <v>0</v>
      </c>
      <c r="U96">
        <v>333.50625000000002</v>
      </c>
      <c r="V96">
        <v>19.952625000000001</v>
      </c>
      <c r="W96">
        <v>33.494335999999997</v>
      </c>
      <c r="X96">
        <v>141.983789</v>
      </c>
      <c r="Y96">
        <v>0</v>
      </c>
      <c r="Z96">
        <v>18.924098000000001</v>
      </c>
      <c r="AA96">
        <v>41.060250000000003</v>
      </c>
      <c r="AB96">
        <v>38.028489999999998</v>
      </c>
      <c r="AC96">
        <v>27.972953</v>
      </c>
      <c r="AD96">
        <v>35.219510999999997</v>
      </c>
      <c r="AE96">
        <v>47.582684999999998</v>
      </c>
      <c r="AF96">
        <v>25.623674999999999</v>
      </c>
      <c r="AG96">
        <v>37.622970000000002</v>
      </c>
      <c r="AH96">
        <v>147.205231</v>
      </c>
      <c r="AI96">
        <v>18.378938000000002</v>
      </c>
      <c r="AJ96">
        <v>0</v>
      </c>
      <c r="AK96">
        <v>48.612217999999999</v>
      </c>
      <c r="AL96">
        <v>76.388428000000005</v>
      </c>
      <c r="AM96">
        <v>15.242188000000001</v>
      </c>
      <c r="AN96">
        <v>0.86539299999999997</v>
      </c>
      <c r="AO96">
        <v>20.091225000000001</v>
      </c>
      <c r="AP96">
        <v>9.1239220000000003</v>
      </c>
      <c r="AQ96">
        <v>59.909849999999999</v>
      </c>
      <c r="AR96">
        <v>25.502400000000002</v>
      </c>
      <c r="AS96">
        <v>28.48461</v>
      </c>
      <c r="AT96">
        <v>10.825815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77.53</v>
      </c>
      <c r="BA96">
        <f t="shared" si="4"/>
        <v>2655.7156020000002</v>
      </c>
      <c r="BD96">
        <v>23.18</v>
      </c>
      <c r="BE96">
        <v>7.34</v>
      </c>
      <c r="BF96">
        <v>1.08</v>
      </c>
      <c r="BG96">
        <v>3.92</v>
      </c>
      <c r="BH96">
        <v>5.59</v>
      </c>
      <c r="BI96">
        <v>4.5999999999999996</v>
      </c>
      <c r="BJ96">
        <v>2.99</v>
      </c>
      <c r="BK96">
        <v>4.1900000000000004</v>
      </c>
      <c r="BL96">
        <v>0.97</v>
      </c>
      <c r="BM96">
        <v>0</v>
      </c>
      <c r="BN96">
        <v>0</v>
      </c>
      <c r="BO96">
        <v>14.11</v>
      </c>
      <c r="BP96">
        <v>3.83</v>
      </c>
      <c r="BQ96">
        <v>4.25</v>
      </c>
      <c r="BR96">
        <v>1.04</v>
      </c>
      <c r="BS96">
        <v>0.44</v>
      </c>
      <c r="BT96">
        <v>0</v>
      </c>
      <c r="BU96">
        <v>0</v>
      </c>
      <c r="BV96">
        <v>0</v>
      </c>
      <c r="BW96">
        <f t="shared" si="5"/>
        <v>77.53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207.022392</v>
      </c>
      <c r="L97">
        <v>628.65928099999996</v>
      </c>
      <c r="M97">
        <v>43.3125</v>
      </c>
      <c r="N97">
        <v>113.695312</v>
      </c>
      <c r="O97">
        <v>119.028164</v>
      </c>
      <c r="P97">
        <v>117.66562500000001</v>
      </c>
      <c r="Q97">
        <v>20.999535999999999</v>
      </c>
      <c r="R97">
        <v>40.800471000000002</v>
      </c>
      <c r="S97">
        <v>25.400471</v>
      </c>
      <c r="T97">
        <v>0</v>
      </c>
      <c r="U97">
        <v>333.50625000000002</v>
      </c>
      <c r="V97">
        <v>19.952625000000001</v>
      </c>
      <c r="W97">
        <v>33.494335999999997</v>
      </c>
      <c r="X97">
        <v>141.983789</v>
      </c>
      <c r="Y97">
        <v>0</v>
      </c>
      <c r="Z97">
        <v>18.924098000000001</v>
      </c>
      <c r="AA97">
        <v>41.060250000000003</v>
      </c>
      <c r="AB97">
        <v>38.028489999999998</v>
      </c>
      <c r="AC97">
        <v>27.972953</v>
      </c>
      <c r="AD97">
        <v>35.219510999999997</v>
      </c>
      <c r="AE97">
        <v>47.582684999999998</v>
      </c>
      <c r="AF97">
        <v>25.623674999999999</v>
      </c>
      <c r="AG97">
        <v>37.622970000000002</v>
      </c>
      <c r="AH97">
        <v>147.205231</v>
      </c>
      <c r="AI97">
        <v>18.378938000000002</v>
      </c>
      <c r="AJ97">
        <v>0</v>
      </c>
      <c r="AK97">
        <v>48.612217999999999</v>
      </c>
      <c r="AL97">
        <v>76.388428000000005</v>
      </c>
      <c r="AM97">
        <v>15.242188000000001</v>
      </c>
      <c r="AN97">
        <v>0.86539299999999997</v>
      </c>
      <c r="AO97">
        <v>20.091225000000001</v>
      </c>
      <c r="AP97">
        <v>9.1239220000000003</v>
      </c>
      <c r="AQ97">
        <v>59.909849999999999</v>
      </c>
      <c r="AR97">
        <v>25.502400000000002</v>
      </c>
      <c r="AS97">
        <v>28.48461</v>
      </c>
      <c r="AT97">
        <v>10.825815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77.53</v>
      </c>
      <c r="BA97">
        <f t="shared" si="4"/>
        <v>2655.7156020000002</v>
      </c>
      <c r="BD97">
        <v>23.18</v>
      </c>
      <c r="BE97">
        <v>7.34</v>
      </c>
      <c r="BF97">
        <v>1.08</v>
      </c>
      <c r="BG97">
        <v>3.92</v>
      </c>
      <c r="BH97">
        <v>5.59</v>
      </c>
      <c r="BI97">
        <v>4.5999999999999996</v>
      </c>
      <c r="BJ97">
        <v>2.99</v>
      </c>
      <c r="BK97">
        <v>4.1900000000000004</v>
      </c>
      <c r="BL97">
        <v>0.97</v>
      </c>
      <c r="BM97">
        <v>0</v>
      </c>
      <c r="BN97">
        <v>0</v>
      </c>
      <c r="BO97">
        <v>14.11</v>
      </c>
      <c r="BP97">
        <v>3.83</v>
      </c>
      <c r="BQ97">
        <v>4.25</v>
      </c>
      <c r="BR97">
        <v>1.04</v>
      </c>
      <c r="BS97">
        <v>0.44</v>
      </c>
      <c r="BT97">
        <v>0</v>
      </c>
      <c r="BU97">
        <v>0</v>
      </c>
      <c r="BV97">
        <v>0</v>
      </c>
      <c r="BW97">
        <f t="shared" si="5"/>
        <v>77.53</v>
      </c>
    </row>
    <row r="98" spans="1:75">
      <c r="A98" t="s">
        <v>140</v>
      </c>
      <c r="B98">
        <v>0</v>
      </c>
      <c r="C98">
        <v>0</v>
      </c>
      <c r="D98">
        <v>0.46200000000000002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207.022392</v>
      </c>
      <c r="L98">
        <v>628.65928099999996</v>
      </c>
      <c r="M98">
        <v>43.3125</v>
      </c>
      <c r="N98">
        <v>113.695312</v>
      </c>
      <c r="O98">
        <v>119.028164</v>
      </c>
      <c r="P98">
        <v>117.66562500000001</v>
      </c>
      <c r="Q98">
        <v>20.999535999999999</v>
      </c>
      <c r="R98">
        <v>40.800471000000002</v>
      </c>
      <c r="S98">
        <v>25.400471</v>
      </c>
      <c r="T98">
        <v>0</v>
      </c>
      <c r="U98">
        <v>333.50625000000002</v>
      </c>
      <c r="V98">
        <v>19.952625000000001</v>
      </c>
      <c r="W98">
        <v>33.494335999999997</v>
      </c>
      <c r="X98">
        <v>141.983789</v>
      </c>
      <c r="Y98">
        <v>0</v>
      </c>
      <c r="Z98">
        <v>18.924098000000001</v>
      </c>
      <c r="AA98">
        <v>41.060250000000003</v>
      </c>
      <c r="AB98">
        <v>38.028489999999998</v>
      </c>
      <c r="AC98">
        <v>27.972953</v>
      </c>
      <c r="AD98">
        <v>35.219510999999997</v>
      </c>
      <c r="AE98">
        <v>47.582684999999998</v>
      </c>
      <c r="AF98">
        <v>25.623674999999999</v>
      </c>
      <c r="AG98">
        <v>37.622970000000002</v>
      </c>
      <c r="AH98">
        <v>147.205231</v>
      </c>
      <c r="AI98">
        <v>18.378938000000002</v>
      </c>
      <c r="AJ98">
        <v>0</v>
      </c>
      <c r="AK98">
        <v>48.612217999999999</v>
      </c>
      <c r="AL98">
        <v>76.388428000000005</v>
      </c>
      <c r="AM98">
        <v>15.242188000000001</v>
      </c>
      <c r="AN98">
        <v>0.86539299999999997</v>
      </c>
      <c r="AO98">
        <v>20.091225000000001</v>
      </c>
      <c r="AP98">
        <v>9.1239220000000003</v>
      </c>
      <c r="AQ98">
        <v>59.909849999999999</v>
      </c>
      <c r="AR98">
        <v>25.502400000000002</v>
      </c>
      <c r="AS98">
        <v>28.48461</v>
      </c>
      <c r="AT98">
        <v>10.825815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77.53</v>
      </c>
      <c r="BA98">
        <f t="shared" si="4"/>
        <v>2656.1776020000002</v>
      </c>
      <c r="BD98">
        <v>23.18</v>
      </c>
      <c r="BE98">
        <v>7.34</v>
      </c>
      <c r="BF98">
        <v>1.08</v>
      </c>
      <c r="BG98">
        <v>3.92</v>
      </c>
      <c r="BH98">
        <v>5.59</v>
      </c>
      <c r="BI98">
        <v>4.5999999999999996</v>
      </c>
      <c r="BJ98">
        <v>2.99</v>
      </c>
      <c r="BK98">
        <v>4.1900000000000004</v>
      </c>
      <c r="BL98">
        <v>0.97</v>
      </c>
      <c r="BM98">
        <v>0</v>
      </c>
      <c r="BN98">
        <v>0</v>
      </c>
      <c r="BO98">
        <v>14.11</v>
      </c>
      <c r="BP98">
        <v>3.83</v>
      </c>
      <c r="BQ98">
        <v>4.25</v>
      </c>
      <c r="BR98">
        <v>1.04</v>
      </c>
      <c r="BS98">
        <v>0.44</v>
      </c>
      <c r="BT98">
        <v>0</v>
      </c>
      <c r="BU98">
        <v>0</v>
      </c>
      <c r="BV98">
        <v>0</v>
      </c>
      <c r="BW98">
        <f t="shared" si="5"/>
        <v>77.53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3.5269368999999995E-2</v>
      </c>
      <c r="D99">
        <f t="shared" si="6"/>
        <v>1.155E-4</v>
      </c>
      <c r="E99">
        <f t="shared" si="6"/>
        <v>0</v>
      </c>
      <c r="F99">
        <f t="shared" si="6"/>
        <v>1.4678124999999999E-3</v>
      </c>
      <c r="G99">
        <f t="shared" si="6"/>
        <v>1.164625E-2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4.6809968504999961</v>
      </c>
      <c r="L99">
        <f t="shared" si="6"/>
        <v>12.538982223499998</v>
      </c>
      <c r="M99">
        <f t="shared" si="6"/>
        <v>1.0395000000000001</v>
      </c>
      <c r="N99">
        <f t="shared" si="6"/>
        <v>2.7286874879999972</v>
      </c>
      <c r="O99">
        <f t="shared" si="6"/>
        <v>2.856675935999998</v>
      </c>
      <c r="P99">
        <f t="shared" si="6"/>
        <v>2.8106203124999962</v>
      </c>
      <c r="Q99">
        <f t="shared" si="6"/>
        <v>0.46384940250000051</v>
      </c>
      <c r="R99">
        <f t="shared" si="6"/>
        <v>0.9005683655000003</v>
      </c>
      <c r="S99">
        <f t="shared" si="6"/>
        <v>0.56162517824999925</v>
      </c>
      <c r="T99">
        <f t="shared" si="6"/>
        <v>0</v>
      </c>
      <c r="U99">
        <f t="shared" si="6"/>
        <v>7.0060784062499923</v>
      </c>
      <c r="V99">
        <f t="shared" si="6"/>
        <v>0.42020228399999937</v>
      </c>
      <c r="W99">
        <f t="shared" si="6"/>
        <v>0.77510490800000131</v>
      </c>
      <c r="X99">
        <f t="shared" si="6"/>
        <v>3.2821890029999987</v>
      </c>
      <c r="Y99">
        <f t="shared" si="6"/>
        <v>0</v>
      </c>
      <c r="Z99">
        <f t="shared" si="6"/>
        <v>0.36901990650000027</v>
      </c>
      <c r="AA99">
        <f t="shared" si="6"/>
        <v>0.97974318900000024</v>
      </c>
      <c r="AB99">
        <f t="shared" si="6"/>
        <v>0.91676374200000088</v>
      </c>
      <c r="AC99">
        <f t="shared" si="6"/>
        <v>0.67567863299999931</v>
      </c>
      <c r="AD99">
        <f t="shared" si="6"/>
        <v>0.85098984599999916</v>
      </c>
      <c r="AE99">
        <f t="shared" si="6"/>
        <v>1.1496456809999995</v>
      </c>
      <c r="AF99">
        <f t="shared" si="6"/>
        <v>0.42990832500000081</v>
      </c>
      <c r="AG99">
        <f t="shared" si="6"/>
        <v>0.90295127999999825</v>
      </c>
      <c r="AH99">
        <f t="shared" si="6"/>
        <v>3.5379842999999971</v>
      </c>
      <c r="AI99">
        <f t="shared" si="6"/>
        <v>0.48214079500000029</v>
      </c>
      <c r="AJ99">
        <f t="shared" si="6"/>
        <v>0</v>
      </c>
      <c r="AK99">
        <f t="shared" si="6"/>
        <v>1.1666932320000025</v>
      </c>
      <c r="AL99">
        <f t="shared" si="6"/>
        <v>1.8457367880000031</v>
      </c>
      <c r="AM99">
        <f t="shared" si="6"/>
        <v>0.36581251200000009</v>
      </c>
      <c r="AN99">
        <f t="shared" si="6"/>
        <v>2.0493248499999978E-2</v>
      </c>
      <c r="AO99">
        <f t="shared" si="6"/>
        <v>0.52435267499999993</v>
      </c>
      <c r="AP99">
        <f t="shared" si="6"/>
        <v>0.24868852500000005</v>
      </c>
      <c r="AQ99">
        <f t="shared" si="6"/>
        <v>0.81375524675000022</v>
      </c>
      <c r="AR99">
        <f t="shared" si="6"/>
        <v>0.6383569499999997</v>
      </c>
      <c r="AS99">
        <f t="shared" si="6"/>
        <v>0.68401906999999973</v>
      </c>
      <c r="AT99">
        <f t="shared" si="6"/>
        <v>0.25925798875000028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1.8655499999999985</v>
      </c>
      <c r="BA99">
        <f t="shared" si="4"/>
        <v>58.841121222999973</v>
      </c>
      <c r="BD99">
        <f t="shared" ref="BD99:BW99" si="7">SUM(BD3:BD98)/4000</f>
        <v>0.56584000000000001</v>
      </c>
      <c r="BE99">
        <f t="shared" si="7"/>
        <v>0.17475999999999975</v>
      </c>
      <c r="BF99">
        <f t="shared" si="7"/>
        <v>2.6619999999999998E-2</v>
      </c>
      <c r="BG99">
        <f t="shared" si="7"/>
        <v>9.3199999999999977E-2</v>
      </c>
      <c r="BH99">
        <f t="shared" si="7"/>
        <v>0.13351999999999994</v>
      </c>
      <c r="BI99">
        <f t="shared" si="7"/>
        <v>0.10968000000000007</v>
      </c>
      <c r="BJ99">
        <f t="shared" si="7"/>
        <v>7.2560000000000055E-2</v>
      </c>
      <c r="BK99">
        <f t="shared" si="7"/>
        <v>0.10008249999999998</v>
      </c>
      <c r="BL99">
        <f t="shared" si="7"/>
        <v>2.5597499999999988E-2</v>
      </c>
      <c r="BM99">
        <f t="shared" si="7"/>
        <v>0</v>
      </c>
      <c r="BN99">
        <f t="shared" si="7"/>
        <v>0</v>
      </c>
      <c r="BO99">
        <f t="shared" si="7"/>
        <v>0.33568999999999993</v>
      </c>
      <c r="BP99">
        <f t="shared" si="7"/>
        <v>9.1040000000000093E-2</v>
      </c>
      <c r="BQ99">
        <f t="shared" si="7"/>
        <v>0.10103999999999998</v>
      </c>
      <c r="BR99">
        <f t="shared" si="7"/>
        <v>2.5360000000000021E-2</v>
      </c>
      <c r="BS99">
        <f t="shared" si="7"/>
        <v>1.0559999999999996E-2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1.8655499999999985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44799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207.9</v>
      </c>
      <c r="C3" s="75">
        <v>80.08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115.64</v>
      </c>
      <c r="J3">
        <v>270.7</v>
      </c>
      <c r="K3">
        <v>80.209999999999994</v>
      </c>
      <c r="L3">
        <v>10.54</v>
      </c>
      <c r="M3">
        <v>11.92</v>
      </c>
      <c r="N3" s="135">
        <v>0</v>
      </c>
      <c r="O3" s="135">
        <v>0</v>
      </c>
      <c r="P3" s="135">
        <v>0</v>
      </c>
      <c r="Q3">
        <v>10.73</v>
      </c>
      <c r="R3">
        <v>0</v>
      </c>
      <c r="S3">
        <v>8.52</v>
      </c>
      <c r="T3">
        <v>30.12</v>
      </c>
      <c r="U3">
        <v>10.039999999999999</v>
      </c>
      <c r="V3">
        <v>10.050000000000001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4.29</v>
      </c>
      <c r="AD3">
        <v>15.49</v>
      </c>
      <c r="AE3">
        <v>15.49</v>
      </c>
    </row>
    <row r="4" spans="1:31">
      <c r="A4" t="s">
        <v>46</v>
      </c>
      <c r="B4" s="75">
        <v>207.9</v>
      </c>
      <c r="C4" s="75">
        <v>80.08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115.64</v>
      </c>
      <c r="J4">
        <v>270.7</v>
      </c>
      <c r="K4">
        <v>80.209999999999994</v>
      </c>
      <c r="L4">
        <v>10.54</v>
      </c>
      <c r="M4">
        <v>11.82</v>
      </c>
      <c r="N4" s="135">
        <v>0</v>
      </c>
      <c r="O4" s="135">
        <v>0</v>
      </c>
      <c r="P4" s="135">
        <v>0</v>
      </c>
      <c r="Q4">
        <v>10.73</v>
      </c>
      <c r="R4">
        <v>0</v>
      </c>
      <c r="S4">
        <v>8.52</v>
      </c>
      <c r="T4">
        <v>30</v>
      </c>
      <c r="U4">
        <v>10</v>
      </c>
      <c r="V4">
        <v>10.01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4.53</v>
      </c>
      <c r="AD4">
        <v>15.58</v>
      </c>
      <c r="AE4">
        <v>15.58</v>
      </c>
    </row>
    <row r="5" spans="1:31">
      <c r="A5" t="s">
        <v>47</v>
      </c>
      <c r="B5" s="75">
        <v>207.9</v>
      </c>
      <c r="C5" s="75">
        <v>80.08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115.64</v>
      </c>
      <c r="J5">
        <v>270.7</v>
      </c>
      <c r="K5">
        <v>80.209999999999994</v>
      </c>
      <c r="L5">
        <v>10.54</v>
      </c>
      <c r="M5">
        <v>6.14</v>
      </c>
      <c r="N5" s="135">
        <v>0</v>
      </c>
      <c r="O5" s="135">
        <v>0</v>
      </c>
      <c r="P5" s="135">
        <v>0</v>
      </c>
      <c r="Q5">
        <v>10.73</v>
      </c>
      <c r="R5">
        <v>0</v>
      </c>
      <c r="S5">
        <v>8.52</v>
      </c>
      <c r="T5">
        <v>30.34</v>
      </c>
      <c r="U5">
        <v>10.11</v>
      </c>
      <c r="V5">
        <v>10.119999999999999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4.47</v>
      </c>
      <c r="AD5">
        <v>15.66</v>
      </c>
      <c r="AE5">
        <v>15.66</v>
      </c>
    </row>
    <row r="6" spans="1:31">
      <c r="A6" t="s">
        <v>48</v>
      </c>
      <c r="B6" s="75">
        <v>207.9</v>
      </c>
      <c r="C6" s="75">
        <v>80.08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115.64</v>
      </c>
      <c r="J6">
        <v>270.7</v>
      </c>
      <c r="K6">
        <v>80.209999999999994</v>
      </c>
      <c r="L6">
        <v>10.54</v>
      </c>
      <c r="M6">
        <v>6.04</v>
      </c>
      <c r="N6" s="135">
        <v>0</v>
      </c>
      <c r="O6" s="135">
        <v>0</v>
      </c>
      <c r="P6" s="135">
        <v>0</v>
      </c>
      <c r="Q6">
        <v>10.73</v>
      </c>
      <c r="R6">
        <v>0</v>
      </c>
      <c r="S6">
        <v>8.52</v>
      </c>
      <c r="T6">
        <v>30.66</v>
      </c>
      <c r="U6">
        <v>10.220000000000001</v>
      </c>
      <c r="V6">
        <v>10.220000000000001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4.33</v>
      </c>
      <c r="AD6">
        <v>15.72</v>
      </c>
      <c r="AE6">
        <v>15.72</v>
      </c>
    </row>
    <row r="7" spans="1:31">
      <c r="A7" t="s">
        <v>49</v>
      </c>
      <c r="B7" s="75">
        <v>207.9</v>
      </c>
      <c r="C7" s="75">
        <v>80.08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115.64</v>
      </c>
      <c r="J7">
        <v>270.7</v>
      </c>
      <c r="K7">
        <v>80.209999999999994</v>
      </c>
      <c r="L7">
        <v>10.54</v>
      </c>
      <c r="M7">
        <v>5.92</v>
      </c>
      <c r="N7" s="135">
        <v>0</v>
      </c>
      <c r="O7" s="135">
        <v>0</v>
      </c>
      <c r="P7" s="135">
        <v>0</v>
      </c>
      <c r="Q7">
        <v>10.73</v>
      </c>
      <c r="R7">
        <v>0</v>
      </c>
      <c r="S7">
        <v>8.3699999999999992</v>
      </c>
      <c r="T7">
        <v>30.83</v>
      </c>
      <c r="U7">
        <v>10.28</v>
      </c>
      <c r="V7">
        <v>10.27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4.38</v>
      </c>
      <c r="AD7">
        <v>15.6</v>
      </c>
      <c r="AE7">
        <v>15.6</v>
      </c>
    </row>
    <row r="8" spans="1:31">
      <c r="A8" t="s">
        <v>50</v>
      </c>
      <c r="B8" s="75">
        <v>207.9</v>
      </c>
      <c r="C8" s="75">
        <v>80.08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115.64</v>
      </c>
      <c r="J8">
        <v>270.7</v>
      </c>
      <c r="K8">
        <v>80.209999999999994</v>
      </c>
      <c r="L8">
        <v>10.54</v>
      </c>
      <c r="M8">
        <v>5.9</v>
      </c>
      <c r="N8" s="135">
        <v>0</v>
      </c>
      <c r="O8" s="135">
        <v>0</v>
      </c>
      <c r="P8" s="135">
        <v>0</v>
      </c>
      <c r="Q8">
        <v>10.73</v>
      </c>
      <c r="R8">
        <v>0</v>
      </c>
      <c r="S8">
        <v>8.3699999999999992</v>
      </c>
      <c r="T8">
        <v>30.67</v>
      </c>
      <c r="U8">
        <v>10.220000000000001</v>
      </c>
      <c r="V8">
        <v>10.23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4.37</v>
      </c>
      <c r="AD8">
        <v>15.45</v>
      </c>
      <c r="AE8">
        <v>15.45</v>
      </c>
    </row>
    <row r="9" spans="1:31">
      <c r="A9" t="s">
        <v>51</v>
      </c>
      <c r="B9" s="75">
        <v>207.9</v>
      </c>
      <c r="C9" s="75">
        <v>80.08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115.64</v>
      </c>
      <c r="J9">
        <v>270.7</v>
      </c>
      <c r="K9">
        <v>80.209999999999994</v>
      </c>
      <c r="L9">
        <v>10.54</v>
      </c>
      <c r="M9">
        <v>5.86</v>
      </c>
      <c r="N9" s="135">
        <v>0</v>
      </c>
      <c r="O9" s="135">
        <v>0</v>
      </c>
      <c r="P9" s="135">
        <v>0</v>
      </c>
      <c r="Q9">
        <v>10.73</v>
      </c>
      <c r="R9">
        <v>0</v>
      </c>
      <c r="S9">
        <v>8.3699999999999992</v>
      </c>
      <c r="T9">
        <v>30.78</v>
      </c>
      <c r="U9">
        <v>10.26</v>
      </c>
      <c r="V9">
        <v>10.26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4.41</v>
      </c>
      <c r="AD9">
        <v>15.27</v>
      </c>
      <c r="AE9">
        <v>15.27</v>
      </c>
    </row>
    <row r="10" spans="1:31">
      <c r="A10" t="s">
        <v>52</v>
      </c>
      <c r="B10" s="75">
        <v>207.9</v>
      </c>
      <c r="C10" s="75">
        <v>80.08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115.64</v>
      </c>
      <c r="J10">
        <v>270.7</v>
      </c>
      <c r="K10">
        <v>80.209999999999994</v>
      </c>
      <c r="L10">
        <v>10.54</v>
      </c>
      <c r="M10">
        <v>5.84</v>
      </c>
      <c r="N10" s="135">
        <v>0</v>
      </c>
      <c r="O10" s="135">
        <v>0</v>
      </c>
      <c r="P10" s="135">
        <v>0</v>
      </c>
      <c r="Q10">
        <v>10.73</v>
      </c>
      <c r="R10">
        <v>0</v>
      </c>
      <c r="S10">
        <v>8.3699999999999992</v>
      </c>
      <c r="T10">
        <v>30.78</v>
      </c>
      <c r="U10">
        <v>10.26</v>
      </c>
      <c r="V10">
        <v>10.26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4.43</v>
      </c>
      <c r="AD10">
        <v>18.940000000000001</v>
      </c>
      <c r="AE10">
        <v>18.940000000000001</v>
      </c>
    </row>
    <row r="11" spans="1:31">
      <c r="A11" t="s">
        <v>53</v>
      </c>
      <c r="B11" s="75">
        <v>207.9</v>
      </c>
      <c r="C11" s="75">
        <v>80.08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94.48</v>
      </c>
      <c r="J11">
        <v>270.7</v>
      </c>
      <c r="K11">
        <v>80.209999999999994</v>
      </c>
      <c r="L11">
        <v>10.54</v>
      </c>
      <c r="M11">
        <v>5.82</v>
      </c>
      <c r="N11" s="135">
        <v>0</v>
      </c>
      <c r="O11" s="135">
        <v>0</v>
      </c>
      <c r="P11" s="135">
        <v>0</v>
      </c>
      <c r="Q11">
        <v>10.73</v>
      </c>
      <c r="R11">
        <v>0</v>
      </c>
      <c r="S11">
        <v>8.24</v>
      </c>
      <c r="T11">
        <v>30.59</v>
      </c>
      <c r="U11">
        <v>10.199999999999999</v>
      </c>
      <c r="V11">
        <v>10.199999999999999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4.41</v>
      </c>
      <c r="AD11">
        <v>19.18</v>
      </c>
      <c r="AE11">
        <v>19.18</v>
      </c>
    </row>
    <row r="12" spans="1:31">
      <c r="A12" t="s">
        <v>54</v>
      </c>
      <c r="B12" s="75">
        <v>207.9</v>
      </c>
      <c r="C12" s="75">
        <v>80.08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66.13</v>
      </c>
      <c r="J12">
        <v>270.7</v>
      </c>
      <c r="K12">
        <v>80.209999999999994</v>
      </c>
      <c r="L12">
        <v>10.54</v>
      </c>
      <c r="M12">
        <v>5.71</v>
      </c>
      <c r="N12" s="135">
        <v>0</v>
      </c>
      <c r="O12" s="135">
        <v>0</v>
      </c>
      <c r="P12" s="135">
        <v>0</v>
      </c>
      <c r="Q12">
        <v>10.73</v>
      </c>
      <c r="R12">
        <v>0</v>
      </c>
      <c r="S12">
        <v>8.24</v>
      </c>
      <c r="T12">
        <v>30.34</v>
      </c>
      <c r="U12">
        <v>10.11</v>
      </c>
      <c r="V12">
        <v>10.119999999999999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4.37</v>
      </c>
      <c r="AD12">
        <v>19.440000000000001</v>
      </c>
      <c r="AE12">
        <v>19.440000000000001</v>
      </c>
    </row>
    <row r="13" spans="1:31">
      <c r="A13" t="s">
        <v>55</v>
      </c>
      <c r="B13" s="75">
        <v>207.9</v>
      </c>
      <c r="C13" s="75">
        <v>80.08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66.13</v>
      </c>
      <c r="J13">
        <v>270.7</v>
      </c>
      <c r="K13">
        <v>80.209999999999994</v>
      </c>
      <c r="L13">
        <v>10.54</v>
      </c>
      <c r="M13">
        <v>5.28</v>
      </c>
      <c r="N13" s="135">
        <v>0</v>
      </c>
      <c r="O13" s="135">
        <v>0</v>
      </c>
      <c r="P13" s="135">
        <v>0</v>
      </c>
      <c r="Q13">
        <v>10.73</v>
      </c>
      <c r="R13">
        <v>0</v>
      </c>
      <c r="S13">
        <v>8.24</v>
      </c>
      <c r="T13">
        <v>30.27</v>
      </c>
      <c r="U13">
        <v>10.09</v>
      </c>
      <c r="V13">
        <v>10.09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4.3600000000000003</v>
      </c>
      <c r="AD13">
        <v>19.670000000000002</v>
      </c>
      <c r="AE13">
        <v>19.670000000000002</v>
      </c>
    </row>
    <row r="14" spans="1:31">
      <c r="A14" t="s">
        <v>56</v>
      </c>
      <c r="B14" s="75">
        <v>207.9</v>
      </c>
      <c r="C14" s="75">
        <v>80.08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66.13</v>
      </c>
      <c r="J14">
        <v>270.7</v>
      </c>
      <c r="K14">
        <v>80.209999999999994</v>
      </c>
      <c r="L14">
        <v>10.54</v>
      </c>
      <c r="M14">
        <v>4.8099999999999996</v>
      </c>
      <c r="N14" s="135">
        <v>0</v>
      </c>
      <c r="O14" s="135">
        <v>0</v>
      </c>
      <c r="P14" s="135">
        <v>0</v>
      </c>
      <c r="Q14">
        <v>10.73</v>
      </c>
      <c r="R14">
        <v>0</v>
      </c>
      <c r="S14">
        <v>8.24</v>
      </c>
      <c r="T14">
        <v>30.24</v>
      </c>
      <c r="U14">
        <v>10.08</v>
      </c>
      <c r="V14">
        <v>10.07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4.3600000000000003</v>
      </c>
      <c r="AD14">
        <v>19.920000000000002</v>
      </c>
      <c r="AE14">
        <v>19.920000000000002</v>
      </c>
    </row>
    <row r="15" spans="1:31">
      <c r="A15" t="s">
        <v>57</v>
      </c>
      <c r="B15" s="75">
        <v>207.9</v>
      </c>
      <c r="C15" s="75">
        <v>80.08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66.13</v>
      </c>
      <c r="J15">
        <v>270.7</v>
      </c>
      <c r="K15">
        <v>80.209999999999994</v>
      </c>
      <c r="L15">
        <v>10.54</v>
      </c>
      <c r="M15">
        <v>4.88</v>
      </c>
      <c r="N15" s="135">
        <v>0</v>
      </c>
      <c r="O15" s="135">
        <v>0</v>
      </c>
      <c r="P15" s="135">
        <v>0</v>
      </c>
      <c r="Q15">
        <v>10.73</v>
      </c>
      <c r="R15">
        <v>0</v>
      </c>
      <c r="S15">
        <v>8.09</v>
      </c>
      <c r="T15">
        <v>30.62</v>
      </c>
      <c r="U15">
        <v>10.210000000000001</v>
      </c>
      <c r="V15">
        <v>10.210000000000001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4.4400000000000004</v>
      </c>
      <c r="AD15">
        <v>20.14</v>
      </c>
      <c r="AE15">
        <v>20.14</v>
      </c>
    </row>
    <row r="16" spans="1:31">
      <c r="A16" t="s">
        <v>58</v>
      </c>
      <c r="B16" s="75">
        <v>207.9</v>
      </c>
      <c r="C16" s="75">
        <v>60.32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66.13</v>
      </c>
      <c r="J16">
        <v>270.7</v>
      </c>
      <c r="K16">
        <v>80.209999999999994</v>
      </c>
      <c r="L16">
        <v>10.54</v>
      </c>
      <c r="M16">
        <v>4.37</v>
      </c>
      <c r="N16" s="135">
        <v>0</v>
      </c>
      <c r="O16" s="135">
        <v>0</v>
      </c>
      <c r="P16" s="135">
        <v>0</v>
      </c>
      <c r="Q16">
        <v>10.73</v>
      </c>
      <c r="R16">
        <v>0</v>
      </c>
      <c r="S16">
        <v>8.09</v>
      </c>
      <c r="T16">
        <v>30.96</v>
      </c>
      <c r="U16">
        <v>10.32</v>
      </c>
      <c r="V16">
        <v>10.31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4.5199999999999996</v>
      </c>
      <c r="AD16">
        <v>20.329999999999998</v>
      </c>
      <c r="AE16">
        <v>20.329999999999998</v>
      </c>
    </row>
    <row r="17" spans="1:31">
      <c r="A17" t="s">
        <v>59</v>
      </c>
      <c r="B17" s="75">
        <v>205.97</v>
      </c>
      <c r="C17" s="75">
        <v>60.32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66.13</v>
      </c>
      <c r="J17">
        <v>270.7</v>
      </c>
      <c r="K17">
        <v>80.209999999999994</v>
      </c>
      <c r="L17">
        <v>10.54</v>
      </c>
      <c r="M17">
        <v>2.16</v>
      </c>
      <c r="N17" s="135">
        <v>0</v>
      </c>
      <c r="O17" s="135">
        <v>0</v>
      </c>
      <c r="P17" s="135">
        <v>0</v>
      </c>
      <c r="Q17">
        <v>10.73</v>
      </c>
      <c r="R17">
        <v>0</v>
      </c>
      <c r="S17">
        <v>8.09</v>
      </c>
      <c r="T17">
        <v>37.21</v>
      </c>
      <c r="U17">
        <v>12.4</v>
      </c>
      <c r="V17">
        <v>12.41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6.47</v>
      </c>
      <c r="AD17">
        <v>18.3</v>
      </c>
      <c r="AE17">
        <v>18.3</v>
      </c>
    </row>
    <row r="18" spans="1:31">
      <c r="A18" t="s">
        <v>60</v>
      </c>
      <c r="B18" s="75">
        <v>196.34</v>
      </c>
      <c r="C18" s="75">
        <v>60.32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66.13</v>
      </c>
      <c r="J18">
        <v>270.7</v>
      </c>
      <c r="K18">
        <v>80.209999999999994</v>
      </c>
      <c r="L18">
        <v>10.54</v>
      </c>
      <c r="M18">
        <v>2.09</v>
      </c>
      <c r="N18" s="135">
        <v>0</v>
      </c>
      <c r="O18" s="135">
        <v>0</v>
      </c>
      <c r="P18" s="135">
        <v>0</v>
      </c>
      <c r="Q18">
        <v>10.73</v>
      </c>
      <c r="R18">
        <v>0</v>
      </c>
      <c r="S18">
        <v>8.09</v>
      </c>
      <c r="T18">
        <v>37.42</v>
      </c>
      <c r="U18">
        <v>12.47</v>
      </c>
      <c r="V18">
        <v>12.47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6.5</v>
      </c>
      <c r="AD18">
        <v>18.54</v>
      </c>
      <c r="AE18">
        <v>18.54</v>
      </c>
    </row>
    <row r="19" spans="1:31">
      <c r="A19" t="s">
        <v>61</v>
      </c>
      <c r="B19" s="75">
        <v>186.72</v>
      </c>
      <c r="C19" s="75">
        <v>60.32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66.13</v>
      </c>
      <c r="J19">
        <v>270.7</v>
      </c>
      <c r="K19">
        <v>80.209999999999994</v>
      </c>
      <c r="L19">
        <v>10.54</v>
      </c>
      <c r="M19">
        <v>2.0699999999999998</v>
      </c>
      <c r="N19" s="135">
        <v>0</v>
      </c>
      <c r="O19" s="135">
        <v>0</v>
      </c>
      <c r="P19" s="135">
        <v>0</v>
      </c>
      <c r="Q19">
        <v>10.73</v>
      </c>
      <c r="R19">
        <v>0</v>
      </c>
      <c r="S19">
        <v>7.96</v>
      </c>
      <c r="T19">
        <v>37.4</v>
      </c>
      <c r="U19">
        <v>12.47</v>
      </c>
      <c r="V19">
        <v>12.46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6.48</v>
      </c>
      <c r="AD19">
        <v>18.91</v>
      </c>
      <c r="AE19">
        <v>18.91</v>
      </c>
    </row>
    <row r="20" spans="1:31">
      <c r="A20" t="s">
        <v>62</v>
      </c>
      <c r="B20" s="75">
        <v>186.72</v>
      </c>
      <c r="C20" s="75">
        <v>60.32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66.13</v>
      </c>
      <c r="J20">
        <v>270.7</v>
      </c>
      <c r="K20">
        <v>80.209999999999994</v>
      </c>
      <c r="L20">
        <v>10.54</v>
      </c>
      <c r="M20">
        <v>2.0299999999999998</v>
      </c>
      <c r="N20" s="135">
        <v>0</v>
      </c>
      <c r="O20" s="135">
        <v>0</v>
      </c>
      <c r="P20" s="135">
        <v>0</v>
      </c>
      <c r="Q20">
        <v>10.73</v>
      </c>
      <c r="R20">
        <v>0</v>
      </c>
      <c r="S20">
        <v>7.96</v>
      </c>
      <c r="T20">
        <v>37.58</v>
      </c>
      <c r="U20">
        <v>12.53</v>
      </c>
      <c r="V20">
        <v>12.53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6.49</v>
      </c>
      <c r="AD20">
        <v>19.29</v>
      </c>
      <c r="AE20">
        <v>19.29</v>
      </c>
    </row>
    <row r="21" spans="1:31">
      <c r="A21" t="s">
        <v>63</v>
      </c>
      <c r="B21" s="75">
        <v>186.72</v>
      </c>
      <c r="C21" s="75">
        <v>60.32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66.13</v>
      </c>
      <c r="J21">
        <v>270.7</v>
      </c>
      <c r="K21">
        <v>80.209999999999994</v>
      </c>
      <c r="L21">
        <v>10.54</v>
      </c>
      <c r="M21">
        <v>2.21</v>
      </c>
      <c r="N21" s="135">
        <v>0</v>
      </c>
      <c r="O21" s="135">
        <v>0</v>
      </c>
      <c r="P21" s="135">
        <v>0</v>
      </c>
      <c r="Q21">
        <v>10.73</v>
      </c>
      <c r="R21">
        <v>0</v>
      </c>
      <c r="S21">
        <v>7.96</v>
      </c>
      <c r="T21">
        <v>37.9</v>
      </c>
      <c r="U21">
        <v>12.64</v>
      </c>
      <c r="V21">
        <v>12.63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6.52</v>
      </c>
      <c r="AD21">
        <v>19.7</v>
      </c>
      <c r="AE21">
        <v>19.7</v>
      </c>
    </row>
    <row r="22" spans="1:31">
      <c r="A22" t="s">
        <v>64</v>
      </c>
      <c r="B22" s="75">
        <v>186.72</v>
      </c>
      <c r="C22" s="75">
        <v>60.32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66.13</v>
      </c>
      <c r="J22">
        <v>270.7</v>
      </c>
      <c r="K22">
        <v>80.209999999999994</v>
      </c>
      <c r="L22">
        <v>10.54</v>
      </c>
      <c r="M22">
        <v>2.15</v>
      </c>
      <c r="N22" s="135">
        <v>0</v>
      </c>
      <c r="O22" s="135">
        <v>0</v>
      </c>
      <c r="P22" s="135">
        <v>0</v>
      </c>
      <c r="Q22">
        <v>10.73</v>
      </c>
      <c r="R22">
        <v>0</v>
      </c>
      <c r="S22">
        <v>7.96</v>
      </c>
      <c r="T22">
        <v>38.28</v>
      </c>
      <c r="U22">
        <v>12.76</v>
      </c>
      <c r="V22">
        <v>12.77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6.57</v>
      </c>
      <c r="AD22">
        <v>19.86</v>
      </c>
      <c r="AE22">
        <v>19.86</v>
      </c>
    </row>
    <row r="23" spans="1:31">
      <c r="A23" t="s">
        <v>65</v>
      </c>
      <c r="B23" s="75">
        <v>196.34</v>
      </c>
      <c r="C23" s="75">
        <v>60.32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66.13</v>
      </c>
      <c r="J23">
        <v>270.7</v>
      </c>
      <c r="K23">
        <v>80.209999999999994</v>
      </c>
      <c r="L23">
        <v>10.54</v>
      </c>
      <c r="M23">
        <v>2.17</v>
      </c>
      <c r="N23" s="135">
        <v>0</v>
      </c>
      <c r="O23" s="135">
        <v>0</v>
      </c>
      <c r="P23" s="135">
        <v>0</v>
      </c>
      <c r="Q23">
        <v>10.73</v>
      </c>
      <c r="R23">
        <v>0</v>
      </c>
      <c r="S23">
        <v>7.86</v>
      </c>
      <c r="T23">
        <v>38.4</v>
      </c>
      <c r="U23">
        <v>12.8</v>
      </c>
      <c r="V23">
        <v>12.8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4.9000000000000004</v>
      </c>
      <c r="AD23">
        <v>19.829999999999998</v>
      </c>
      <c r="AE23">
        <v>19.829999999999998</v>
      </c>
    </row>
    <row r="24" spans="1:31">
      <c r="A24" t="s">
        <v>66</v>
      </c>
      <c r="B24" s="75">
        <v>207.9</v>
      </c>
      <c r="C24" s="75">
        <v>80.08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115.64</v>
      </c>
      <c r="J24">
        <v>270.7</v>
      </c>
      <c r="K24">
        <v>80.209999999999994</v>
      </c>
      <c r="L24">
        <v>10.54</v>
      </c>
      <c r="M24">
        <v>2.2000000000000002</v>
      </c>
      <c r="N24" s="135">
        <v>0</v>
      </c>
      <c r="O24" s="135">
        <v>0</v>
      </c>
      <c r="P24" s="135">
        <v>0</v>
      </c>
      <c r="Q24">
        <v>10.73</v>
      </c>
      <c r="R24">
        <v>0</v>
      </c>
      <c r="S24">
        <v>7.86</v>
      </c>
      <c r="T24">
        <v>38.380000000000003</v>
      </c>
      <c r="U24">
        <v>12.79</v>
      </c>
      <c r="V24">
        <v>12.79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4.8899999999999997</v>
      </c>
      <c r="AD24">
        <v>19.809999999999999</v>
      </c>
      <c r="AE24">
        <v>19.809999999999999</v>
      </c>
    </row>
    <row r="25" spans="1:31">
      <c r="A25" t="s">
        <v>67</v>
      </c>
      <c r="B25" s="75">
        <v>207.9</v>
      </c>
      <c r="C25" s="75">
        <v>80.08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115.64</v>
      </c>
      <c r="J25">
        <v>270.7</v>
      </c>
      <c r="K25">
        <v>80.209999999999994</v>
      </c>
      <c r="L25">
        <v>10.54</v>
      </c>
      <c r="M25">
        <v>2.0499999999999998</v>
      </c>
      <c r="N25" s="135">
        <v>0</v>
      </c>
      <c r="O25" s="135">
        <v>0</v>
      </c>
      <c r="P25" s="135">
        <v>0</v>
      </c>
      <c r="Q25">
        <v>10.73</v>
      </c>
      <c r="R25">
        <v>0</v>
      </c>
      <c r="S25">
        <v>7.86</v>
      </c>
      <c r="T25">
        <v>38.6</v>
      </c>
      <c r="U25">
        <v>12.87</v>
      </c>
      <c r="V25">
        <v>12.87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4.93</v>
      </c>
      <c r="AD25">
        <v>20</v>
      </c>
      <c r="AE25">
        <v>20</v>
      </c>
    </row>
    <row r="26" spans="1:31">
      <c r="A26" t="s">
        <v>68</v>
      </c>
      <c r="B26" s="75">
        <v>207.9</v>
      </c>
      <c r="C26" s="75">
        <v>80.08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115.64</v>
      </c>
      <c r="J26">
        <v>270.7</v>
      </c>
      <c r="K26">
        <v>80.209999999999994</v>
      </c>
      <c r="L26">
        <v>10.54</v>
      </c>
      <c r="M26">
        <v>2.0499999999999998</v>
      </c>
      <c r="N26" s="135">
        <v>0</v>
      </c>
      <c r="O26" s="135">
        <v>0</v>
      </c>
      <c r="P26" s="135">
        <v>0</v>
      </c>
      <c r="Q26">
        <v>10.73</v>
      </c>
      <c r="R26">
        <v>0</v>
      </c>
      <c r="S26">
        <v>7.86</v>
      </c>
      <c r="T26">
        <v>38.92</v>
      </c>
      <c r="U26">
        <v>12.97</v>
      </c>
      <c r="V26">
        <v>12.97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</v>
      </c>
      <c r="AD26">
        <v>20.37</v>
      </c>
      <c r="AE26">
        <v>20.37</v>
      </c>
    </row>
    <row r="27" spans="1:31">
      <c r="A27" t="s">
        <v>69</v>
      </c>
      <c r="B27" s="75">
        <v>207.9</v>
      </c>
      <c r="C27" s="75">
        <v>80.08</v>
      </c>
      <c r="D27" s="135">
        <f t="shared" si="0"/>
        <v>15.84</v>
      </c>
      <c r="E27" s="75"/>
      <c r="F27" s="78">
        <v>0.09</v>
      </c>
      <c r="G27" s="78">
        <v>0.09</v>
      </c>
      <c r="H27" s="78">
        <v>0.09</v>
      </c>
      <c r="I27">
        <v>115.64</v>
      </c>
      <c r="J27">
        <v>270.7</v>
      </c>
      <c r="K27">
        <v>80.209999999999994</v>
      </c>
      <c r="L27">
        <v>10.54</v>
      </c>
      <c r="M27">
        <v>2.0299999999999998</v>
      </c>
      <c r="N27" s="135">
        <v>8.35</v>
      </c>
      <c r="O27" s="135">
        <v>6.53</v>
      </c>
      <c r="P27" s="135">
        <v>0.96</v>
      </c>
      <c r="Q27">
        <v>10.73</v>
      </c>
      <c r="R27">
        <v>1.57</v>
      </c>
      <c r="S27">
        <v>7.78</v>
      </c>
      <c r="T27">
        <v>38.67</v>
      </c>
      <c r="U27">
        <v>12.89</v>
      </c>
      <c r="V27">
        <v>12.88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4.95</v>
      </c>
      <c r="AD27">
        <v>20.56</v>
      </c>
      <c r="AE27">
        <v>20.56</v>
      </c>
    </row>
    <row r="28" spans="1:31">
      <c r="A28" t="s">
        <v>70</v>
      </c>
      <c r="B28" s="75">
        <v>207.9</v>
      </c>
      <c r="C28" s="75">
        <v>80.08</v>
      </c>
      <c r="D28" s="135">
        <f t="shared" si="0"/>
        <v>37.85</v>
      </c>
      <c r="E28" s="75"/>
      <c r="F28" s="78">
        <v>0.34</v>
      </c>
      <c r="G28" s="78">
        <v>0.34</v>
      </c>
      <c r="H28" s="78">
        <v>0.35</v>
      </c>
      <c r="I28">
        <v>115.64</v>
      </c>
      <c r="J28">
        <v>270.7</v>
      </c>
      <c r="K28">
        <v>80.209999999999994</v>
      </c>
      <c r="L28">
        <v>10.54</v>
      </c>
      <c r="M28">
        <v>2.16</v>
      </c>
      <c r="N28" s="135">
        <v>19.43</v>
      </c>
      <c r="O28" s="135">
        <v>12.8</v>
      </c>
      <c r="P28" s="135">
        <v>5.62</v>
      </c>
      <c r="Q28">
        <v>10.73</v>
      </c>
      <c r="R28">
        <v>5.5</v>
      </c>
      <c r="S28">
        <v>7.78</v>
      </c>
      <c r="T28">
        <v>38.22</v>
      </c>
      <c r="U28">
        <v>12.74</v>
      </c>
      <c r="V28">
        <v>12.75</v>
      </c>
      <c r="W28">
        <v>0.61</v>
      </c>
      <c r="X28">
        <v>0.12</v>
      </c>
      <c r="Y28">
        <v>1</v>
      </c>
      <c r="Z28">
        <v>0</v>
      </c>
      <c r="AA28">
        <v>0.79</v>
      </c>
      <c r="AB28">
        <v>0.4</v>
      </c>
      <c r="AC28">
        <v>4.96</v>
      </c>
      <c r="AD28">
        <v>20.76</v>
      </c>
      <c r="AE28">
        <v>20.76</v>
      </c>
    </row>
    <row r="29" spans="1:31">
      <c r="A29" t="s">
        <v>71</v>
      </c>
      <c r="B29" s="75">
        <v>207.9</v>
      </c>
      <c r="C29" s="75">
        <v>80.08</v>
      </c>
      <c r="D29" s="135">
        <f t="shared" si="0"/>
        <v>60.7</v>
      </c>
      <c r="E29" s="75"/>
      <c r="F29" s="78">
        <v>0.67</v>
      </c>
      <c r="G29" s="78">
        <v>0.67</v>
      </c>
      <c r="H29" s="78">
        <v>0.69</v>
      </c>
      <c r="I29">
        <v>115.64</v>
      </c>
      <c r="J29">
        <v>270.7</v>
      </c>
      <c r="K29">
        <v>80.209999999999994</v>
      </c>
      <c r="L29">
        <v>10.54</v>
      </c>
      <c r="M29">
        <v>2.09</v>
      </c>
      <c r="N29" s="135">
        <v>27.79</v>
      </c>
      <c r="O29" s="135">
        <v>20.350000000000001</v>
      </c>
      <c r="P29" s="135">
        <v>12.56</v>
      </c>
      <c r="Q29">
        <v>10.73</v>
      </c>
      <c r="R29">
        <v>9.77</v>
      </c>
      <c r="S29">
        <v>7.78</v>
      </c>
      <c r="T29">
        <v>35.520000000000003</v>
      </c>
      <c r="U29">
        <v>11.84</v>
      </c>
      <c r="V29">
        <v>11.84</v>
      </c>
      <c r="W29">
        <v>4.16</v>
      </c>
      <c r="X29">
        <v>0.83</v>
      </c>
      <c r="Y29">
        <v>2.59</v>
      </c>
      <c r="Z29">
        <v>0</v>
      </c>
      <c r="AA29">
        <v>2.56</v>
      </c>
      <c r="AB29">
        <v>1.28</v>
      </c>
      <c r="AC29">
        <v>4.49</v>
      </c>
      <c r="AD29">
        <v>25.29</v>
      </c>
      <c r="AE29">
        <v>25.29</v>
      </c>
    </row>
    <row r="30" spans="1:31">
      <c r="A30" t="s">
        <v>72</v>
      </c>
      <c r="B30" s="75">
        <v>207.9</v>
      </c>
      <c r="C30" s="75">
        <v>80.08</v>
      </c>
      <c r="D30" s="135">
        <f t="shared" si="0"/>
        <v>87.5</v>
      </c>
      <c r="E30" s="75"/>
      <c r="F30" s="78">
        <v>1.06</v>
      </c>
      <c r="G30" s="78">
        <v>1.06</v>
      </c>
      <c r="H30" s="78">
        <v>1.0900000000000001</v>
      </c>
      <c r="I30">
        <v>115.64</v>
      </c>
      <c r="J30">
        <v>270.7</v>
      </c>
      <c r="K30">
        <v>80.209999999999994</v>
      </c>
      <c r="L30">
        <v>10.54</v>
      </c>
      <c r="M30">
        <v>2.17</v>
      </c>
      <c r="N30" s="135">
        <v>32.67</v>
      </c>
      <c r="O30" s="135">
        <v>32.67</v>
      </c>
      <c r="P30" s="135">
        <v>22.16</v>
      </c>
      <c r="Q30">
        <v>10.73</v>
      </c>
      <c r="R30">
        <v>14.34</v>
      </c>
      <c r="S30">
        <v>7.78</v>
      </c>
      <c r="T30">
        <v>35.450000000000003</v>
      </c>
      <c r="U30">
        <v>11.82</v>
      </c>
      <c r="V30">
        <v>11.81</v>
      </c>
      <c r="W30">
        <v>8.14</v>
      </c>
      <c r="X30">
        <v>1.63</v>
      </c>
      <c r="Y30">
        <v>4.01</v>
      </c>
      <c r="Z30">
        <v>0</v>
      </c>
      <c r="AA30">
        <v>5.37</v>
      </c>
      <c r="AB30">
        <v>2.69</v>
      </c>
      <c r="AC30">
        <v>4.53</v>
      </c>
      <c r="AD30">
        <v>25.53</v>
      </c>
      <c r="AE30">
        <v>25.53</v>
      </c>
    </row>
    <row r="31" spans="1:31">
      <c r="A31" t="s">
        <v>73</v>
      </c>
      <c r="B31" s="75">
        <v>207.9</v>
      </c>
      <c r="C31" s="75">
        <v>80.08</v>
      </c>
      <c r="D31" s="135">
        <f t="shared" si="0"/>
        <v>87.5</v>
      </c>
      <c r="E31" s="75"/>
      <c r="F31" s="78">
        <v>1.53</v>
      </c>
      <c r="G31" s="78">
        <v>1.53</v>
      </c>
      <c r="H31" s="78">
        <v>1.57</v>
      </c>
      <c r="I31">
        <v>115.64</v>
      </c>
      <c r="J31">
        <v>270.7</v>
      </c>
      <c r="K31">
        <v>80.209999999999994</v>
      </c>
      <c r="L31">
        <v>10.54</v>
      </c>
      <c r="M31">
        <v>2.21</v>
      </c>
      <c r="N31" s="135">
        <v>29.17</v>
      </c>
      <c r="O31" s="135">
        <v>29.16</v>
      </c>
      <c r="P31" s="135">
        <v>29.17</v>
      </c>
      <c r="Q31">
        <v>10.73</v>
      </c>
      <c r="R31">
        <v>19.22</v>
      </c>
      <c r="S31">
        <v>7.78</v>
      </c>
      <c r="T31">
        <v>36.65</v>
      </c>
      <c r="U31">
        <v>12.22</v>
      </c>
      <c r="V31">
        <v>12.22</v>
      </c>
      <c r="W31">
        <v>12.97</v>
      </c>
      <c r="X31">
        <v>2.59</v>
      </c>
      <c r="Y31">
        <v>6.75</v>
      </c>
      <c r="Z31">
        <v>2.87</v>
      </c>
      <c r="AA31">
        <v>10</v>
      </c>
      <c r="AB31">
        <v>5</v>
      </c>
      <c r="AC31">
        <v>4.5599999999999996</v>
      </c>
      <c r="AD31">
        <v>25.95</v>
      </c>
      <c r="AE31">
        <v>25.95</v>
      </c>
    </row>
    <row r="32" spans="1:31">
      <c r="A32" t="s">
        <v>74</v>
      </c>
      <c r="B32" s="75">
        <v>207.9</v>
      </c>
      <c r="C32" s="75">
        <v>80.08</v>
      </c>
      <c r="D32" s="135">
        <f t="shared" si="0"/>
        <v>87.5</v>
      </c>
      <c r="E32" s="75"/>
      <c r="F32" s="78">
        <v>2.04</v>
      </c>
      <c r="G32" s="78">
        <v>2.04</v>
      </c>
      <c r="H32" s="78">
        <v>2.09</v>
      </c>
      <c r="I32">
        <v>115.64</v>
      </c>
      <c r="J32">
        <v>270.7</v>
      </c>
      <c r="K32">
        <v>80.209999999999994</v>
      </c>
      <c r="L32">
        <v>10.54</v>
      </c>
      <c r="M32">
        <v>2.08</v>
      </c>
      <c r="N32" s="135">
        <v>29.17</v>
      </c>
      <c r="O32" s="135">
        <v>29.16</v>
      </c>
      <c r="P32" s="135">
        <v>29.17</v>
      </c>
      <c r="Q32">
        <v>10.73</v>
      </c>
      <c r="R32">
        <v>24.22</v>
      </c>
      <c r="S32">
        <v>7.78</v>
      </c>
      <c r="T32">
        <v>37.82</v>
      </c>
      <c r="U32">
        <v>12.61</v>
      </c>
      <c r="V32">
        <v>12.6</v>
      </c>
      <c r="W32">
        <v>19.079999999999998</v>
      </c>
      <c r="X32">
        <v>3.81</v>
      </c>
      <c r="Y32">
        <v>10.26</v>
      </c>
      <c r="Z32">
        <v>6.31</v>
      </c>
      <c r="AA32">
        <v>16.670000000000002</v>
      </c>
      <c r="AB32">
        <v>8.33</v>
      </c>
      <c r="AC32">
        <v>4.51</v>
      </c>
      <c r="AD32">
        <v>26.53</v>
      </c>
      <c r="AE32">
        <v>26.53</v>
      </c>
    </row>
    <row r="33" spans="1:31">
      <c r="A33" t="s">
        <v>75</v>
      </c>
      <c r="B33" s="75">
        <v>207.9</v>
      </c>
      <c r="C33" s="75">
        <v>80.08</v>
      </c>
      <c r="D33" s="135">
        <f t="shared" si="0"/>
        <v>87.5</v>
      </c>
      <c r="E33" s="75"/>
      <c r="F33" s="78">
        <v>2.59</v>
      </c>
      <c r="G33" s="78">
        <v>2.59</v>
      </c>
      <c r="H33" s="78">
        <v>2.66</v>
      </c>
      <c r="I33">
        <v>115.64</v>
      </c>
      <c r="J33">
        <v>270.7</v>
      </c>
      <c r="K33">
        <v>80.209999999999994</v>
      </c>
      <c r="L33">
        <v>10.54</v>
      </c>
      <c r="M33">
        <v>2.14</v>
      </c>
      <c r="N33" s="135">
        <v>29.17</v>
      </c>
      <c r="O33" s="135">
        <v>29.16</v>
      </c>
      <c r="P33" s="135">
        <v>29.17</v>
      </c>
      <c r="Q33">
        <v>10.73</v>
      </c>
      <c r="R33">
        <v>31.14</v>
      </c>
      <c r="S33">
        <v>7.78</v>
      </c>
      <c r="T33">
        <v>38.85</v>
      </c>
      <c r="U33">
        <v>12.95</v>
      </c>
      <c r="V33">
        <v>12.95</v>
      </c>
      <c r="W33">
        <v>26.85</v>
      </c>
      <c r="X33">
        <v>5.37</v>
      </c>
      <c r="Y33">
        <v>11.26</v>
      </c>
      <c r="Z33">
        <v>6.5</v>
      </c>
      <c r="AA33">
        <v>23.33</v>
      </c>
      <c r="AB33">
        <v>11.67</v>
      </c>
      <c r="AC33">
        <v>4.4400000000000004</v>
      </c>
      <c r="AD33">
        <v>27.52</v>
      </c>
      <c r="AE33">
        <v>27.52</v>
      </c>
    </row>
    <row r="34" spans="1:31">
      <c r="A34" t="s">
        <v>76</v>
      </c>
      <c r="B34" s="75">
        <v>207.9</v>
      </c>
      <c r="C34" s="75">
        <v>80.08</v>
      </c>
      <c r="D34" s="135">
        <f t="shared" si="0"/>
        <v>87.5</v>
      </c>
      <c r="E34" s="75"/>
      <c r="F34" s="78">
        <v>3.21</v>
      </c>
      <c r="G34" s="78">
        <v>3.21</v>
      </c>
      <c r="H34" s="78">
        <v>3.29</v>
      </c>
      <c r="I34">
        <v>115.64</v>
      </c>
      <c r="J34">
        <v>270.7</v>
      </c>
      <c r="K34">
        <v>80.209999999999994</v>
      </c>
      <c r="L34">
        <v>10.54</v>
      </c>
      <c r="M34">
        <v>2.06</v>
      </c>
      <c r="N34" s="135">
        <v>29.17</v>
      </c>
      <c r="O34" s="135">
        <v>29.16</v>
      </c>
      <c r="P34" s="135">
        <v>29.17</v>
      </c>
      <c r="Q34">
        <v>10.73</v>
      </c>
      <c r="R34">
        <v>37.08</v>
      </c>
      <c r="S34">
        <v>7.78</v>
      </c>
      <c r="T34">
        <v>30.31</v>
      </c>
      <c r="U34">
        <v>10.1</v>
      </c>
      <c r="V34">
        <v>10.11</v>
      </c>
      <c r="W34">
        <v>36.520000000000003</v>
      </c>
      <c r="X34">
        <v>7.3</v>
      </c>
      <c r="Y34">
        <v>12.02</v>
      </c>
      <c r="Z34">
        <v>8.24</v>
      </c>
      <c r="AA34">
        <v>33.33</v>
      </c>
      <c r="AB34">
        <v>16.670000000000002</v>
      </c>
      <c r="AC34">
        <v>4.38</v>
      </c>
      <c r="AD34">
        <v>29.08</v>
      </c>
      <c r="AE34">
        <v>29.08</v>
      </c>
    </row>
    <row r="35" spans="1:31">
      <c r="A35" t="s">
        <v>77</v>
      </c>
      <c r="B35" s="75">
        <v>207.9</v>
      </c>
      <c r="C35" s="75">
        <v>80.08</v>
      </c>
      <c r="D35" s="135">
        <f t="shared" si="0"/>
        <v>88</v>
      </c>
      <c r="E35" s="75"/>
      <c r="F35" s="78">
        <v>4.0199999999999996</v>
      </c>
      <c r="G35" s="78">
        <v>4.0199999999999996</v>
      </c>
      <c r="H35" s="78">
        <v>4.12</v>
      </c>
      <c r="I35">
        <v>111.01</v>
      </c>
      <c r="J35">
        <v>270.7</v>
      </c>
      <c r="K35">
        <v>80.209999999999994</v>
      </c>
      <c r="L35">
        <v>10.54</v>
      </c>
      <c r="M35">
        <v>2.12</v>
      </c>
      <c r="N35" s="135">
        <v>29.33</v>
      </c>
      <c r="O35" s="135">
        <v>29.34</v>
      </c>
      <c r="P35" s="135">
        <v>29.33</v>
      </c>
      <c r="Q35">
        <v>10.73</v>
      </c>
      <c r="R35">
        <v>42.95</v>
      </c>
      <c r="S35">
        <v>7.68</v>
      </c>
      <c r="T35">
        <v>30.7</v>
      </c>
      <c r="U35">
        <v>10.23</v>
      </c>
      <c r="V35">
        <v>10.25</v>
      </c>
      <c r="W35">
        <v>47.95</v>
      </c>
      <c r="X35">
        <v>9.59</v>
      </c>
      <c r="Y35">
        <v>16.440000000000001</v>
      </c>
      <c r="Z35">
        <v>10.57</v>
      </c>
      <c r="AA35">
        <v>43.34</v>
      </c>
      <c r="AB35">
        <v>21.66</v>
      </c>
      <c r="AC35">
        <v>2.86</v>
      </c>
      <c r="AD35">
        <v>23.2</v>
      </c>
      <c r="AE35">
        <v>23.2</v>
      </c>
    </row>
    <row r="36" spans="1:31">
      <c r="A36" t="s">
        <v>78</v>
      </c>
      <c r="B36" s="75">
        <v>207.9</v>
      </c>
      <c r="C36" s="75">
        <v>80.08</v>
      </c>
      <c r="D36" s="135">
        <f t="shared" si="0"/>
        <v>88</v>
      </c>
      <c r="E36" s="75"/>
      <c r="F36" s="78">
        <v>5.03</v>
      </c>
      <c r="G36" s="78">
        <v>5.03</v>
      </c>
      <c r="H36" s="78">
        <v>5.16</v>
      </c>
      <c r="I36">
        <v>66.13</v>
      </c>
      <c r="J36">
        <v>270.7</v>
      </c>
      <c r="K36">
        <v>80.209999999999994</v>
      </c>
      <c r="L36">
        <v>10.54</v>
      </c>
      <c r="M36">
        <v>2.17</v>
      </c>
      <c r="N36" s="135">
        <v>29.33</v>
      </c>
      <c r="O36" s="135">
        <v>29.34</v>
      </c>
      <c r="P36" s="135">
        <v>29.33</v>
      </c>
      <c r="Q36">
        <v>10.73</v>
      </c>
      <c r="R36">
        <v>48.72</v>
      </c>
      <c r="S36">
        <v>7.68</v>
      </c>
      <c r="T36">
        <v>30.32</v>
      </c>
      <c r="U36">
        <v>10.11</v>
      </c>
      <c r="V36">
        <v>10.09</v>
      </c>
      <c r="W36">
        <v>60.63</v>
      </c>
      <c r="X36">
        <v>12.12</v>
      </c>
      <c r="Y36">
        <v>19.84</v>
      </c>
      <c r="Z36">
        <v>13.11</v>
      </c>
      <c r="AA36">
        <v>56.67</v>
      </c>
      <c r="AB36">
        <v>28.33</v>
      </c>
      <c r="AC36">
        <v>2.96</v>
      </c>
      <c r="AD36">
        <v>23.52</v>
      </c>
      <c r="AE36">
        <v>23.52</v>
      </c>
    </row>
    <row r="37" spans="1:31">
      <c r="A37" t="s">
        <v>79</v>
      </c>
      <c r="B37" s="75">
        <v>207.9</v>
      </c>
      <c r="C37" s="75">
        <v>80.08</v>
      </c>
      <c r="D37" s="135">
        <f t="shared" si="0"/>
        <v>88</v>
      </c>
      <c r="E37" s="75"/>
      <c r="F37" s="78">
        <v>5.71</v>
      </c>
      <c r="G37" s="78">
        <v>5.71</v>
      </c>
      <c r="H37" s="78">
        <v>5.86</v>
      </c>
      <c r="I37">
        <v>66.13</v>
      </c>
      <c r="J37">
        <v>270.7</v>
      </c>
      <c r="K37">
        <v>80.209999999999994</v>
      </c>
      <c r="L37">
        <v>10.54</v>
      </c>
      <c r="M37">
        <v>2.21</v>
      </c>
      <c r="N37" s="135">
        <v>29.33</v>
      </c>
      <c r="O37" s="135">
        <v>29.34</v>
      </c>
      <c r="P37" s="135">
        <v>29.33</v>
      </c>
      <c r="Q37">
        <v>10.35</v>
      </c>
      <c r="R37">
        <v>54.57</v>
      </c>
      <c r="S37">
        <v>7.68</v>
      </c>
      <c r="T37">
        <v>29.95</v>
      </c>
      <c r="U37">
        <v>9.98</v>
      </c>
      <c r="V37">
        <v>9.99</v>
      </c>
      <c r="W37">
        <v>73.73</v>
      </c>
      <c r="X37">
        <v>14.75</v>
      </c>
      <c r="Y37">
        <v>23.76</v>
      </c>
      <c r="Z37">
        <v>15.76</v>
      </c>
      <c r="AA37">
        <v>60</v>
      </c>
      <c r="AB37">
        <v>30</v>
      </c>
      <c r="AC37">
        <v>3.26</v>
      </c>
      <c r="AD37">
        <v>23.84</v>
      </c>
      <c r="AE37">
        <v>23.84</v>
      </c>
    </row>
    <row r="38" spans="1:31">
      <c r="A38" t="s">
        <v>80</v>
      </c>
      <c r="B38" s="75">
        <v>207.9</v>
      </c>
      <c r="C38" s="75">
        <v>80.08</v>
      </c>
      <c r="D38" s="135">
        <f t="shared" si="0"/>
        <v>88</v>
      </c>
      <c r="E38" s="75"/>
      <c r="F38" s="78">
        <v>6.39</v>
      </c>
      <c r="G38" s="78">
        <v>6.39</v>
      </c>
      <c r="H38" s="78">
        <v>6.54</v>
      </c>
      <c r="I38">
        <v>66.13</v>
      </c>
      <c r="J38">
        <v>270.7</v>
      </c>
      <c r="K38">
        <v>80.209999999999994</v>
      </c>
      <c r="L38">
        <v>10.54</v>
      </c>
      <c r="M38">
        <v>2.06</v>
      </c>
      <c r="N38" s="135">
        <v>29.33</v>
      </c>
      <c r="O38" s="135">
        <v>29.34</v>
      </c>
      <c r="P38" s="135">
        <v>29.33</v>
      </c>
      <c r="Q38">
        <v>10.35</v>
      </c>
      <c r="R38">
        <v>60.52</v>
      </c>
      <c r="S38">
        <v>7.68</v>
      </c>
      <c r="T38">
        <v>30.35</v>
      </c>
      <c r="U38">
        <v>10.119999999999999</v>
      </c>
      <c r="V38">
        <v>10.119999999999999</v>
      </c>
      <c r="W38">
        <v>86.54</v>
      </c>
      <c r="X38">
        <v>17.309999999999999</v>
      </c>
      <c r="Y38">
        <v>28.64</v>
      </c>
      <c r="Z38">
        <v>18.53</v>
      </c>
      <c r="AA38">
        <v>70</v>
      </c>
      <c r="AB38">
        <v>35</v>
      </c>
      <c r="AC38">
        <v>3.53</v>
      </c>
      <c r="AD38">
        <v>24.79</v>
      </c>
      <c r="AE38">
        <v>24.79</v>
      </c>
    </row>
    <row r="39" spans="1:31">
      <c r="A39" t="s">
        <v>81</v>
      </c>
      <c r="B39" s="75">
        <v>186.72</v>
      </c>
      <c r="C39" s="75">
        <v>62.24</v>
      </c>
      <c r="D39" s="135">
        <f t="shared" si="0"/>
        <v>88</v>
      </c>
      <c r="E39" s="75"/>
      <c r="F39" s="78">
        <v>7.04</v>
      </c>
      <c r="G39" s="78">
        <v>7.04</v>
      </c>
      <c r="H39" s="78">
        <v>7.22</v>
      </c>
      <c r="I39">
        <v>66.13</v>
      </c>
      <c r="J39">
        <v>270.7</v>
      </c>
      <c r="K39">
        <v>80.209999999999994</v>
      </c>
      <c r="L39">
        <v>10.54</v>
      </c>
      <c r="M39">
        <v>2.08</v>
      </c>
      <c r="N39" s="135">
        <v>29.33</v>
      </c>
      <c r="O39" s="135">
        <v>29.34</v>
      </c>
      <c r="P39" s="135">
        <v>29.33</v>
      </c>
      <c r="Q39">
        <v>10.199999999999999</v>
      </c>
      <c r="R39">
        <v>65.48</v>
      </c>
      <c r="S39">
        <v>7.68</v>
      </c>
      <c r="T39">
        <v>24.23</v>
      </c>
      <c r="U39">
        <v>8.08</v>
      </c>
      <c r="V39">
        <v>8.06</v>
      </c>
      <c r="W39">
        <v>98.66</v>
      </c>
      <c r="X39">
        <v>19.73</v>
      </c>
      <c r="Y39">
        <v>40.89</v>
      </c>
      <c r="Z39">
        <v>28.24</v>
      </c>
      <c r="AA39">
        <v>80</v>
      </c>
      <c r="AB39">
        <v>40</v>
      </c>
      <c r="AC39">
        <v>4</v>
      </c>
      <c r="AD39">
        <v>25.49</v>
      </c>
      <c r="AE39">
        <v>25.49</v>
      </c>
    </row>
    <row r="40" spans="1:31">
      <c r="A40" t="s">
        <v>82</v>
      </c>
      <c r="B40" s="75">
        <v>186.72</v>
      </c>
      <c r="C40" s="75">
        <v>62.24</v>
      </c>
      <c r="D40" s="135">
        <f t="shared" si="0"/>
        <v>88</v>
      </c>
      <c r="E40" s="75"/>
      <c r="F40" s="78">
        <v>8.1199999999999992</v>
      </c>
      <c r="G40" s="78">
        <v>8.1199999999999992</v>
      </c>
      <c r="H40" s="78">
        <v>8.32</v>
      </c>
      <c r="I40">
        <v>66.13</v>
      </c>
      <c r="J40">
        <v>270.7</v>
      </c>
      <c r="K40">
        <v>80.209999999999994</v>
      </c>
      <c r="L40">
        <v>10.54</v>
      </c>
      <c r="M40">
        <v>2.0499999999999998</v>
      </c>
      <c r="N40" s="135">
        <v>29.33</v>
      </c>
      <c r="O40" s="135">
        <v>29.34</v>
      </c>
      <c r="P40" s="135">
        <v>29.33</v>
      </c>
      <c r="Q40">
        <v>10.199999999999999</v>
      </c>
      <c r="R40">
        <v>71.13</v>
      </c>
      <c r="S40">
        <v>7.68</v>
      </c>
      <c r="T40">
        <v>24.49</v>
      </c>
      <c r="U40">
        <v>8.16</v>
      </c>
      <c r="V40">
        <v>8.17</v>
      </c>
      <c r="W40">
        <v>110.1</v>
      </c>
      <c r="X40">
        <v>22.02</v>
      </c>
      <c r="Y40">
        <v>45.3</v>
      </c>
      <c r="Z40">
        <v>32.07</v>
      </c>
      <c r="AA40">
        <v>86.67</v>
      </c>
      <c r="AB40">
        <v>43.33</v>
      </c>
      <c r="AC40">
        <v>2.82</v>
      </c>
      <c r="AD40">
        <v>9.49</v>
      </c>
      <c r="AE40">
        <v>9.49</v>
      </c>
    </row>
    <row r="41" spans="1:31">
      <c r="A41" t="s">
        <v>83</v>
      </c>
      <c r="B41" s="75">
        <v>186.72</v>
      </c>
      <c r="C41" s="75">
        <v>62.24</v>
      </c>
      <c r="D41" s="135">
        <f t="shared" si="0"/>
        <v>88</v>
      </c>
      <c r="E41" s="75"/>
      <c r="F41" s="78">
        <v>8.69</v>
      </c>
      <c r="G41" s="78">
        <v>8.69</v>
      </c>
      <c r="H41" s="78">
        <v>8.9</v>
      </c>
      <c r="I41">
        <v>66.13</v>
      </c>
      <c r="J41">
        <v>270.7</v>
      </c>
      <c r="K41">
        <v>80.209999999999994</v>
      </c>
      <c r="L41">
        <v>10.54</v>
      </c>
      <c r="M41">
        <v>2.1</v>
      </c>
      <c r="N41" s="135">
        <v>29.33</v>
      </c>
      <c r="O41" s="135">
        <v>29.34</v>
      </c>
      <c r="P41" s="135">
        <v>29.33</v>
      </c>
      <c r="Q41">
        <v>10.199999999999999</v>
      </c>
      <c r="R41">
        <v>76.3</v>
      </c>
      <c r="S41">
        <v>7.68</v>
      </c>
      <c r="T41">
        <v>25.23</v>
      </c>
      <c r="U41">
        <v>8.41</v>
      </c>
      <c r="V41">
        <v>8.4</v>
      </c>
      <c r="W41">
        <v>121.1</v>
      </c>
      <c r="X41">
        <v>24.22</v>
      </c>
      <c r="Y41">
        <v>49.12</v>
      </c>
      <c r="Z41">
        <v>34.51</v>
      </c>
      <c r="AA41">
        <v>90</v>
      </c>
      <c r="AB41">
        <v>45</v>
      </c>
      <c r="AC41">
        <v>2.88</v>
      </c>
      <c r="AD41">
        <v>8.07</v>
      </c>
      <c r="AE41">
        <v>8.07</v>
      </c>
    </row>
    <row r="42" spans="1:31">
      <c r="A42" t="s">
        <v>84</v>
      </c>
      <c r="B42" s="75">
        <v>207.9</v>
      </c>
      <c r="C42" s="75">
        <v>80.08</v>
      </c>
      <c r="D42" s="135">
        <f t="shared" si="0"/>
        <v>88</v>
      </c>
      <c r="E42" s="75"/>
      <c r="F42" s="78">
        <v>9.1999999999999993</v>
      </c>
      <c r="G42" s="78">
        <v>9.1999999999999993</v>
      </c>
      <c r="H42" s="78">
        <v>9.43</v>
      </c>
      <c r="I42">
        <v>66.13</v>
      </c>
      <c r="J42">
        <v>270.7</v>
      </c>
      <c r="K42">
        <v>80.209999999999994</v>
      </c>
      <c r="L42">
        <v>10.54</v>
      </c>
      <c r="M42">
        <v>2.2000000000000002</v>
      </c>
      <c r="N42" s="135">
        <v>29.33</v>
      </c>
      <c r="O42" s="135">
        <v>29.34</v>
      </c>
      <c r="P42" s="135">
        <v>29.33</v>
      </c>
      <c r="Q42">
        <v>10.199999999999999</v>
      </c>
      <c r="R42">
        <v>80.83</v>
      </c>
      <c r="S42">
        <v>7.68</v>
      </c>
      <c r="T42">
        <v>25.92</v>
      </c>
      <c r="U42">
        <v>8.64</v>
      </c>
      <c r="V42">
        <v>8.65</v>
      </c>
      <c r="W42">
        <v>131.79</v>
      </c>
      <c r="X42">
        <v>26.36</v>
      </c>
      <c r="Y42">
        <v>52.59</v>
      </c>
      <c r="Z42">
        <v>36.46</v>
      </c>
      <c r="AA42">
        <v>93.34</v>
      </c>
      <c r="AB42">
        <v>46.66</v>
      </c>
      <c r="AC42">
        <v>2.93</v>
      </c>
      <c r="AD42">
        <v>8.33</v>
      </c>
      <c r="AE42">
        <v>8.33</v>
      </c>
    </row>
    <row r="43" spans="1:31">
      <c r="A43" t="s">
        <v>85</v>
      </c>
      <c r="B43" s="75">
        <v>207.9</v>
      </c>
      <c r="C43" s="75">
        <v>80.08</v>
      </c>
      <c r="D43" s="135">
        <f t="shared" si="0"/>
        <v>88</v>
      </c>
      <c r="E43" s="75"/>
      <c r="F43" s="78">
        <v>9.74</v>
      </c>
      <c r="G43" s="78">
        <v>9.74</v>
      </c>
      <c r="H43" s="78">
        <v>9.98</v>
      </c>
      <c r="I43">
        <v>66.13</v>
      </c>
      <c r="J43">
        <v>270.7</v>
      </c>
      <c r="K43">
        <v>80.209999999999994</v>
      </c>
      <c r="L43">
        <v>10.54</v>
      </c>
      <c r="M43">
        <v>2.08</v>
      </c>
      <c r="N43" s="135">
        <v>29.33</v>
      </c>
      <c r="O43" s="135">
        <v>29.34</v>
      </c>
      <c r="P43" s="135">
        <v>29.33</v>
      </c>
      <c r="Q43">
        <v>10.199999999999999</v>
      </c>
      <c r="R43">
        <v>84.79</v>
      </c>
      <c r="S43">
        <v>7.68</v>
      </c>
      <c r="T43">
        <v>26.99</v>
      </c>
      <c r="U43">
        <v>9</v>
      </c>
      <c r="V43">
        <v>8.99</v>
      </c>
      <c r="W43">
        <v>142.11000000000001</v>
      </c>
      <c r="X43">
        <v>28.42</v>
      </c>
      <c r="Y43">
        <v>55.8</v>
      </c>
      <c r="Z43">
        <v>38.450000000000003</v>
      </c>
      <c r="AA43">
        <v>94.67</v>
      </c>
      <c r="AB43">
        <v>47.33</v>
      </c>
      <c r="AC43">
        <v>3.08</v>
      </c>
      <c r="AD43">
        <v>8.6300000000000008</v>
      </c>
      <c r="AE43">
        <v>8.6300000000000008</v>
      </c>
    </row>
    <row r="44" spans="1:31">
      <c r="A44" t="s">
        <v>86</v>
      </c>
      <c r="B44" s="75">
        <v>207.9</v>
      </c>
      <c r="C44" s="75">
        <v>62.24</v>
      </c>
      <c r="D44" s="135">
        <f t="shared" si="0"/>
        <v>88</v>
      </c>
      <c r="E44" s="75"/>
      <c r="F44" s="78">
        <v>10.23</v>
      </c>
      <c r="G44" s="78">
        <v>10.23</v>
      </c>
      <c r="H44" s="78">
        <v>10.49</v>
      </c>
      <c r="I44">
        <v>66.13</v>
      </c>
      <c r="J44">
        <v>270.7</v>
      </c>
      <c r="K44">
        <v>80.209999999999994</v>
      </c>
      <c r="L44">
        <v>10.54</v>
      </c>
      <c r="M44">
        <v>2.21</v>
      </c>
      <c r="N44" s="135">
        <v>29.33</v>
      </c>
      <c r="O44" s="135">
        <v>29.34</v>
      </c>
      <c r="P44" s="135">
        <v>29.33</v>
      </c>
      <c r="Q44">
        <v>10.199999999999999</v>
      </c>
      <c r="R44">
        <v>88.57</v>
      </c>
      <c r="S44">
        <v>7.68</v>
      </c>
      <c r="T44">
        <v>28.25</v>
      </c>
      <c r="U44">
        <v>9.42</v>
      </c>
      <c r="V44">
        <v>9.42</v>
      </c>
      <c r="W44">
        <v>151.76</v>
      </c>
      <c r="X44">
        <v>30.35</v>
      </c>
      <c r="Y44">
        <v>61.11</v>
      </c>
      <c r="Z44">
        <v>40.22</v>
      </c>
      <c r="AA44">
        <v>98.14</v>
      </c>
      <c r="AB44">
        <v>49.07</v>
      </c>
      <c r="AC44">
        <v>3.15</v>
      </c>
      <c r="AD44">
        <v>8.98</v>
      </c>
      <c r="AE44">
        <v>8.98</v>
      </c>
    </row>
    <row r="45" spans="1:31">
      <c r="A45" t="s">
        <v>87</v>
      </c>
      <c r="B45" s="75">
        <v>177.09</v>
      </c>
      <c r="C45" s="75">
        <v>62.24</v>
      </c>
      <c r="D45" s="135">
        <f t="shared" si="0"/>
        <v>88</v>
      </c>
      <c r="E45" s="75"/>
      <c r="F45" s="78">
        <v>11.59</v>
      </c>
      <c r="G45" s="78">
        <v>11.59</v>
      </c>
      <c r="H45" s="78">
        <v>11.88</v>
      </c>
      <c r="I45">
        <v>66.13</v>
      </c>
      <c r="J45">
        <v>270.7</v>
      </c>
      <c r="K45">
        <v>80.209999999999994</v>
      </c>
      <c r="L45">
        <v>10.54</v>
      </c>
      <c r="M45">
        <v>2.15</v>
      </c>
      <c r="N45" s="135">
        <v>29.33</v>
      </c>
      <c r="O45" s="135">
        <v>29.34</v>
      </c>
      <c r="P45" s="135">
        <v>29.33</v>
      </c>
      <c r="Q45">
        <v>10.199999999999999</v>
      </c>
      <c r="R45">
        <v>92.48</v>
      </c>
      <c r="S45">
        <v>7.68</v>
      </c>
      <c r="T45">
        <v>29.09</v>
      </c>
      <c r="U45">
        <v>9.6999999999999993</v>
      </c>
      <c r="V45">
        <v>9.69</v>
      </c>
      <c r="W45">
        <v>191.67</v>
      </c>
      <c r="X45">
        <v>38.33</v>
      </c>
      <c r="Y45">
        <v>63.72</v>
      </c>
      <c r="Z45">
        <v>34.299999999999997</v>
      </c>
      <c r="AA45">
        <v>98.4</v>
      </c>
      <c r="AB45">
        <v>49.19</v>
      </c>
      <c r="AC45">
        <v>4.71</v>
      </c>
      <c r="AD45">
        <v>9.35</v>
      </c>
      <c r="AE45">
        <v>9.35</v>
      </c>
    </row>
    <row r="46" spans="1:31">
      <c r="A46" t="s">
        <v>88</v>
      </c>
      <c r="B46" s="75">
        <v>186.72</v>
      </c>
      <c r="C46" s="75">
        <v>62.24</v>
      </c>
      <c r="D46" s="135">
        <f t="shared" si="0"/>
        <v>88</v>
      </c>
      <c r="E46" s="75"/>
      <c r="F46" s="78">
        <v>11.94</v>
      </c>
      <c r="G46" s="78">
        <v>11.94</v>
      </c>
      <c r="H46" s="78">
        <v>12.24</v>
      </c>
      <c r="I46">
        <v>66.13</v>
      </c>
      <c r="J46">
        <v>270.7</v>
      </c>
      <c r="K46">
        <v>80.209999999999994</v>
      </c>
      <c r="L46">
        <v>10.54</v>
      </c>
      <c r="M46">
        <v>2.04</v>
      </c>
      <c r="N46" s="135">
        <v>29.33</v>
      </c>
      <c r="O46" s="135">
        <v>29.34</v>
      </c>
      <c r="P46" s="135">
        <v>29.33</v>
      </c>
      <c r="Q46">
        <v>10.199999999999999</v>
      </c>
      <c r="R46">
        <v>95.12</v>
      </c>
      <c r="S46">
        <v>7.68</v>
      </c>
      <c r="T46">
        <v>29.43</v>
      </c>
      <c r="U46">
        <v>9.81</v>
      </c>
      <c r="V46">
        <v>9.82</v>
      </c>
      <c r="W46">
        <v>198.33</v>
      </c>
      <c r="X46">
        <v>39.67</v>
      </c>
      <c r="Y46">
        <v>68.12</v>
      </c>
      <c r="Z46">
        <v>36.450000000000003</v>
      </c>
      <c r="AA46">
        <v>98.52</v>
      </c>
      <c r="AB46">
        <v>49.25</v>
      </c>
      <c r="AC46">
        <v>4.7300000000000004</v>
      </c>
      <c r="AD46">
        <v>17.77</v>
      </c>
      <c r="AE46">
        <v>17.77</v>
      </c>
    </row>
    <row r="47" spans="1:31">
      <c r="A47" t="s">
        <v>89</v>
      </c>
      <c r="B47" s="75">
        <v>205.97</v>
      </c>
      <c r="C47" s="75">
        <v>62.24</v>
      </c>
      <c r="D47" s="135">
        <f t="shared" si="0"/>
        <v>88</v>
      </c>
      <c r="E47" s="75"/>
      <c r="F47" s="78">
        <v>12.97</v>
      </c>
      <c r="G47" s="78">
        <v>12.97</v>
      </c>
      <c r="H47" s="78">
        <v>13.29</v>
      </c>
      <c r="I47">
        <v>66.13</v>
      </c>
      <c r="J47">
        <v>270.7</v>
      </c>
      <c r="K47">
        <v>80.209999999999994</v>
      </c>
      <c r="L47">
        <v>10.54</v>
      </c>
      <c r="M47">
        <v>2.2000000000000002</v>
      </c>
      <c r="N47" s="135">
        <v>29.33</v>
      </c>
      <c r="O47" s="135">
        <v>29.34</v>
      </c>
      <c r="P47" s="135">
        <v>29.33</v>
      </c>
      <c r="Q47">
        <v>9.9600000000000009</v>
      </c>
      <c r="R47">
        <v>96.68</v>
      </c>
      <c r="S47">
        <v>7.22</v>
      </c>
      <c r="T47">
        <v>36.15</v>
      </c>
      <c r="U47">
        <v>12.05</v>
      </c>
      <c r="V47">
        <v>12.04</v>
      </c>
      <c r="W47">
        <v>202.5</v>
      </c>
      <c r="X47">
        <v>40.5</v>
      </c>
      <c r="Y47">
        <v>70.010000000000005</v>
      </c>
      <c r="Z47">
        <v>38.25</v>
      </c>
      <c r="AA47">
        <v>98.56</v>
      </c>
      <c r="AB47">
        <v>49.27</v>
      </c>
      <c r="AC47">
        <v>4.6900000000000004</v>
      </c>
      <c r="AD47">
        <v>18.48</v>
      </c>
      <c r="AE47">
        <v>18.48</v>
      </c>
    </row>
    <row r="48" spans="1:31">
      <c r="A48" t="s">
        <v>90</v>
      </c>
      <c r="B48" s="75">
        <v>207.9</v>
      </c>
      <c r="C48" s="75">
        <v>62.24</v>
      </c>
      <c r="D48" s="135">
        <f t="shared" si="0"/>
        <v>88</v>
      </c>
      <c r="E48" s="75"/>
      <c r="F48" s="78">
        <v>13.25</v>
      </c>
      <c r="G48" s="78">
        <v>13.25</v>
      </c>
      <c r="H48" s="78">
        <v>13.58</v>
      </c>
      <c r="I48">
        <v>66.13</v>
      </c>
      <c r="J48">
        <v>270.7</v>
      </c>
      <c r="K48">
        <v>80.209999999999994</v>
      </c>
      <c r="L48">
        <v>10.54</v>
      </c>
      <c r="M48">
        <v>2.16</v>
      </c>
      <c r="N48" s="135">
        <v>29.33</v>
      </c>
      <c r="O48" s="135">
        <v>29.34</v>
      </c>
      <c r="P48" s="135">
        <v>29.33</v>
      </c>
      <c r="Q48">
        <v>9.9600000000000009</v>
      </c>
      <c r="R48">
        <v>97.3</v>
      </c>
      <c r="S48">
        <v>7.22</v>
      </c>
      <c r="T48">
        <v>36.75</v>
      </c>
      <c r="U48">
        <v>12.25</v>
      </c>
      <c r="V48">
        <v>12.25</v>
      </c>
      <c r="W48">
        <v>208.33</v>
      </c>
      <c r="X48">
        <v>41.67</v>
      </c>
      <c r="Y48">
        <v>71.19</v>
      </c>
      <c r="Z48">
        <v>40.1</v>
      </c>
      <c r="AA48">
        <v>98.58</v>
      </c>
      <c r="AB48">
        <v>49.29</v>
      </c>
      <c r="AC48">
        <v>4.84</v>
      </c>
      <c r="AD48">
        <v>19.43</v>
      </c>
      <c r="AE48">
        <v>19.43</v>
      </c>
    </row>
    <row r="49" spans="1:31">
      <c r="A49" t="s">
        <v>91</v>
      </c>
      <c r="B49" s="75">
        <v>205.86</v>
      </c>
      <c r="C49" s="75">
        <v>79.319999999999993</v>
      </c>
      <c r="D49" s="135">
        <f t="shared" si="0"/>
        <v>88</v>
      </c>
      <c r="E49" s="75"/>
      <c r="F49" s="78">
        <v>13.67</v>
      </c>
      <c r="G49" s="78">
        <v>13.67</v>
      </c>
      <c r="H49" s="78">
        <v>14.02</v>
      </c>
      <c r="I49">
        <v>94.48</v>
      </c>
      <c r="J49">
        <v>270.7</v>
      </c>
      <c r="K49">
        <v>77.2</v>
      </c>
      <c r="L49">
        <v>10.54</v>
      </c>
      <c r="M49">
        <v>2.19</v>
      </c>
      <c r="N49" s="135">
        <v>29.33</v>
      </c>
      <c r="O49" s="135">
        <v>29.34</v>
      </c>
      <c r="P49" s="135">
        <v>29.33</v>
      </c>
      <c r="Q49">
        <v>9.9600000000000009</v>
      </c>
      <c r="R49">
        <v>97.44</v>
      </c>
      <c r="S49">
        <v>7.22</v>
      </c>
      <c r="T49">
        <v>37.15</v>
      </c>
      <c r="U49">
        <v>12.38</v>
      </c>
      <c r="V49">
        <v>12.4</v>
      </c>
      <c r="W49">
        <v>210.83</v>
      </c>
      <c r="X49">
        <v>42.17</v>
      </c>
      <c r="Y49">
        <v>71.64</v>
      </c>
      <c r="Z49">
        <v>41.86</v>
      </c>
      <c r="AA49">
        <v>98.58</v>
      </c>
      <c r="AB49">
        <v>49.28</v>
      </c>
      <c r="AC49">
        <v>4.99</v>
      </c>
      <c r="AD49">
        <v>20.100000000000001</v>
      </c>
      <c r="AE49">
        <v>20.100000000000001</v>
      </c>
    </row>
    <row r="50" spans="1:31">
      <c r="A50" t="s">
        <v>92</v>
      </c>
      <c r="B50" s="75">
        <v>205.86</v>
      </c>
      <c r="C50" s="75">
        <v>79.319999999999993</v>
      </c>
      <c r="D50" s="135">
        <f t="shared" si="0"/>
        <v>88</v>
      </c>
      <c r="E50" s="75"/>
      <c r="F50" s="78">
        <v>13.81</v>
      </c>
      <c r="G50" s="78">
        <v>13.81</v>
      </c>
      <c r="H50" s="78">
        <v>14.16</v>
      </c>
      <c r="I50">
        <v>94.48</v>
      </c>
      <c r="J50">
        <v>270.7</v>
      </c>
      <c r="K50">
        <v>77.2</v>
      </c>
      <c r="L50">
        <v>10.54</v>
      </c>
      <c r="M50">
        <v>2.13</v>
      </c>
      <c r="N50" s="135">
        <v>29.33</v>
      </c>
      <c r="O50" s="135">
        <v>29.34</v>
      </c>
      <c r="P50" s="135">
        <v>29.33</v>
      </c>
      <c r="Q50">
        <v>9.9600000000000009</v>
      </c>
      <c r="R50">
        <v>97.54</v>
      </c>
      <c r="S50">
        <v>7.22</v>
      </c>
      <c r="T50">
        <v>37.58</v>
      </c>
      <c r="U50">
        <v>12.53</v>
      </c>
      <c r="V50">
        <v>12.52</v>
      </c>
      <c r="W50">
        <v>212.5</v>
      </c>
      <c r="X50">
        <v>42.5</v>
      </c>
      <c r="Y50">
        <v>71.84</v>
      </c>
      <c r="Z50">
        <v>43.5</v>
      </c>
      <c r="AA50">
        <v>98.56</v>
      </c>
      <c r="AB50">
        <v>49.27</v>
      </c>
      <c r="AC50">
        <v>5.12</v>
      </c>
      <c r="AD50">
        <v>20.89</v>
      </c>
      <c r="AE50">
        <v>20.89</v>
      </c>
    </row>
    <row r="51" spans="1:31">
      <c r="A51" t="s">
        <v>93</v>
      </c>
      <c r="B51" s="75">
        <v>205.86</v>
      </c>
      <c r="C51" s="75">
        <v>79.319999999999993</v>
      </c>
      <c r="D51" s="135">
        <f t="shared" si="0"/>
        <v>88</v>
      </c>
      <c r="E51" s="75"/>
      <c r="F51" s="78">
        <v>13.87</v>
      </c>
      <c r="G51" s="78">
        <v>13.87</v>
      </c>
      <c r="H51" s="78">
        <v>14.22</v>
      </c>
      <c r="I51">
        <v>94.48</v>
      </c>
      <c r="J51">
        <v>270.7</v>
      </c>
      <c r="K51">
        <v>77.2</v>
      </c>
      <c r="L51">
        <v>10.54</v>
      </c>
      <c r="M51">
        <v>2.16</v>
      </c>
      <c r="N51" s="135">
        <v>29.33</v>
      </c>
      <c r="O51" s="135">
        <v>29.34</v>
      </c>
      <c r="P51" s="135">
        <v>29.33</v>
      </c>
      <c r="Q51">
        <v>10.73</v>
      </c>
      <c r="R51">
        <v>94.96</v>
      </c>
      <c r="S51">
        <v>7.4</v>
      </c>
      <c r="T51">
        <v>57.53</v>
      </c>
      <c r="U51">
        <v>19.18</v>
      </c>
      <c r="V51">
        <v>19.18</v>
      </c>
      <c r="W51">
        <v>213.36</v>
      </c>
      <c r="X51">
        <v>42.67</v>
      </c>
      <c r="Y51">
        <v>72.19</v>
      </c>
      <c r="Z51">
        <v>41.83</v>
      </c>
      <c r="AA51">
        <v>98.54</v>
      </c>
      <c r="AB51">
        <v>49.27</v>
      </c>
      <c r="AC51">
        <v>9.17</v>
      </c>
      <c r="AD51">
        <v>21.73</v>
      </c>
      <c r="AE51">
        <v>21.73</v>
      </c>
    </row>
    <row r="52" spans="1:31">
      <c r="A52" t="s">
        <v>94</v>
      </c>
      <c r="B52" s="75">
        <v>207.65</v>
      </c>
      <c r="C52" s="75">
        <v>79.760000000000005</v>
      </c>
      <c r="D52" s="135">
        <f t="shared" si="0"/>
        <v>88</v>
      </c>
      <c r="E52" s="75"/>
      <c r="F52" s="78">
        <v>13.92</v>
      </c>
      <c r="G52" s="78">
        <v>13.92</v>
      </c>
      <c r="H52" s="78">
        <v>14.27</v>
      </c>
      <c r="I52">
        <v>94.48</v>
      </c>
      <c r="J52">
        <v>270.7</v>
      </c>
      <c r="K52">
        <v>80.08</v>
      </c>
      <c r="L52">
        <v>10.54</v>
      </c>
      <c r="M52">
        <v>2.09</v>
      </c>
      <c r="N52" s="135">
        <v>29.33</v>
      </c>
      <c r="O52" s="135">
        <v>29.34</v>
      </c>
      <c r="P52" s="135">
        <v>29.33</v>
      </c>
      <c r="Q52">
        <v>10.73</v>
      </c>
      <c r="R52">
        <v>87.81</v>
      </c>
      <c r="S52">
        <v>7.4</v>
      </c>
      <c r="T52">
        <v>58.83</v>
      </c>
      <c r="U52">
        <v>19.61</v>
      </c>
      <c r="V52">
        <v>19.600000000000001</v>
      </c>
      <c r="W52">
        <v>213.36</v>
      </c>
      <c r="X52">
        <v>42.67</v>
      </c>
      <c r="Y52">
        <v>72.52</v>
      </c>
      <c r="Z52">
        <v>42.6</v>
      </c>
      <c r="AA52">
        <v>98.54</v>
      </c>
      <c r="AB52">
        <v>49.26</v>
      </c>
      <c r="AC52">
        <v>9.41</v>
      </c>
      <c r="AD52">
        <v>22.69</v>
      </c>
      <c r="AE52">
        <v>22.69</v>
      </c>
    </row>
    <row r="53" spans="1:31">
      <c r="A53" t="s">
        <v>95</v>
      </c>
      <c r="B53" s="75">
        <v>207.65</v>
      </c>
      <c r="C53" s="75">
        <v>69.39</v>
      </c>
      <c r="D53" s="135">
        <f t="shared" si="0"/>
        <v>88</v>
      </c>
      <c r="E53" s="75"/>
      <c r="F53" s="78">
        <v>13.94</v>
      </c>
      <c r="G53" s="78">
        <v>13.94</v>
      </c>
      <c r="H53" s="78">
        <v>14.3</v>
      </c>
      <c r="I53">
        <v>94.48</v>
      </c>
      <c r="J53">
        <v>270.7</v>
      </c>
      <c r="K53">
        <v>46.2</v>
      </c>
      <c r="L53">
        <v>10.54</v>
      </c>
      <c r="M53">
        <v>2.17</v>
      </c>
      <c r="N53" s="135">
        <v>29.33</v>
      </c>
      <c r="O53" s="135">
        <v>29.34</v>
      </c>
      <c r="P53" s="135">
        <v>29.33</v>
      </c>
      <c r="Q53">
        <v>10.73</v>
      </c>
      <c r="R53">
        <v>79.98</v>
      </c>
      <c r="S53">
        <v>7.4</v>
      </c>
      <c r="T53">
        <v>59.65</v>
      </c>
      <c r="U53">
        <v>19.88</v>
      </c>
      <c r="V53">
        <v>19.89</v>
      </c>
      <c r="W53">
        <v>213.36</v>
      </c>
      <c r="X53">
        <v>42.67</v>
      </c>
      <c r="Y53">
        <v>73.17</v>
      </c>
      <c r="Z53">
        <v>43.97</v>
      </c>
      <c r="AA53">
        <v>98.53</v>
      </c>
      <c r="AB53">
        <v>49.26</v>
      </c>
      <c r="AC53">
        <v>9.51</v>
      </c>
      <c r="AD53">
        <v>26.21</v>
      </c>
      <c r="AE53">
        <v>26.21</v>
      </c>
    </row>
    <row r="54" spans="1:31">
      <c r="A54" t="s">
        <v>96</v>
      </c>
      <c r="B54" s="75">
        <v>207.65</v>
      </c>
      <c r="C54" s="75">
        <v>69.37</v>
      </c>
      <c r="D54" s="135">
        <f t="shared" si="0"/>
        <v>88</v>
      </c>
      <c r="E54" s="75"/>
      <c r="F54" s="78">
        <v>13.87</v>
      </c>
      <c r="G54" s="78">
        <v>13.87</v>
      </c>
      <c r="H54" s="78">
        <v>14.22</v>
      </c>
      <c r="I54">
        <v>94.48</v>
      </c>
      <c r="J54">
        <v>270.7</v>
      </c>
      <c r="K54">
        <v>46.2</v>
      </c>
      <c r="L54">
        <v>10.54</v>
      </c>
      <c r="M54">
        <v>2.12</v>
      </c>
      <c r="N54" s="135">
        <v>29.33</v>
      </c>
      <c r="O54" s="135">
        <v>29.34</v>
      </c>
      <c r="P54" s="135">
        <v>29.33</v>
      </c>
      <c r="Q54">
        <v>10.73</v>
      </c>
      <c r="R54">
        <v>74.94</v>
      </c>
      <c r="S54">
        <v>7.4</v>
      </c>
      <c r="T54">
        <v>60.28</v>
      </c>
      <c r="U54">
        <v>20.09</v>
      </c>
      <c r="V54">
        <v>20.11</v>
      </c>
      <c r="W54">
        <v>213.36</v>
      </c>
      <c r="X54">
        <v>42.67</v>
      </c>
      <c r="Y54">
        <v>73.17</v>
      </c>
      <c r="Z54">
        <v>45.41</v>
      </c>
      <c r="AA54">
        <v>98.53</v>
      </c>
      <c r="AB54">
        <v>49.26</v>
      </c>
      <c r="AC54">
        <v>9.61</v>
      </c>
      <c r="AD54">
        <v>26.85</v>
      </c>
      <c r="AE54">
        <v>26.85</v>
      </c>
    </row>
    <row r="55" spans="1:31">
      <c r="A55" t="s">
        <v>97</v>
      </c>
      <c r="B55" s="75">
        <v>207.65</v>
      </c>
      <c r="C55" s="75">
        <v>69.37</v>
      </c>
      <c r="D55" s="135">
        <f t="shared" si="0"/>
        <v>88</v>
      </c>
      <c r="E55" s="75"/>
      <c r="F55" s="78">
        <v>13.78</v>
      </c>
      <c r="G55" s="78">
        <v>13.78</v>
      </c>
      <c r="H55" s="78">
        <v>14.11</v>
      </c>
      <c r="I55">
        <v>66.13</v>
      </c>
      <c r="J55">
        <v>270.7</v>
      </c>
      <c r="K55">
        <v>46.2</v>
      </c>
      <c r="L55">
        <v>10.54</v>
      </c>
      <c r="M55">
        <v>2.15</v>
      </c>
      <c r="N55" s="135">
        <v>29.33</v>
      </c>
      <c r="O55" s="135">
        <v>29.34</v>
      </c>
      <c r="P55" s="135">
        <v>29.33</v>
      </c>
      <c r="Q55">
        <v>10.73</v>
      </c>
      <c r="R55">
        <v>71.53</v>
      </c>
      <c r="S55">
        <v>7.59</v>
      </c>
      <c r="T55">
        <v>60.34</v>
      </c>
      <c r="U55">
        <v>20.11</v>
      </c>
      <c r="V55">
        <v>20.12</v>
      </c>
      <c r="W55">
        <v>213.36</v>
      </c>
      <c r="X55">
        <v>42.67</v>
      </c>
      <c r="Y55">
        <v>73.36</v>
      </c>
      <c r="Z55">
        <v>46.35</v>
      </c>
      <c r="AA55">
        <v>98.49</v>
      </c>
      <c r="AB55">
        <v>49.24</v>
      </c>
      <c r="AC55">
        <v>10.039999999999999</v>
      </c>
      <c r="AD55">
        <v>27.54</v>
      </c>
      <c r="AE55">
        <v>27.54</v>
      </c>
    </row>
    <row r="56" spans="1:31">
      <c r="A56" t="s">
        <v>98</v>
      </c>
      <c r="B56" s="75">
        <v>207.65</v>
      </c>
      <c r="C56" s="75">
        <v>69.37</v>
      </c>
      <c r="D56" s="135">
        <f t="shared" si="0"/>
        <v>88</v>
      </c>
      <c r="E56" s="75"/>
      <c r="F56" s="78">
        <v>13.59</v>
      </c>
      <c r="G56" s="78">
        <v>13.59</v>
      </c>
      <c r="H56" s="78">
        <v>13.93</v>
      </c>
      <c r="I56">
        <v>66.13</v>
      </c>
      <c r="J56">
        <v>270.7</v>
      </c>
      <c r="K56">
        <v>46.2</v>
      </c>
      <c r="L56">
        <v>10.54</v>
      </c>
      <c r="M56">
        <v>2.0499999999999998</v>
      </c>
      <c r="N56" s="135">
        <v>29.33</v>
      </c>
      <c r="O56" s="135">
        <v>29.34</v>
      </c>
      <c r="P56" s="135">
        <v>29.33</v>
      </c>
      <c r="Q56">
        <v>10.73</v>
      </c>
      <c r="R56">
        <v>72.28</v>
      </c>
      <c r="S56">
        <v>7.59</v>
      </c>
      <c r="T56">
        <v>61.23</v>
      </c>
      <c r="U56">
        <v>20.41</v>
      </c>
      <c r="V56">
        <v>20.41</v>
      </c>
      <c r="W56">
        <v>213.36</v>
      </c>
      <c r="X56">
        <v>42.67</v>
      </c>
      <c r="Y56">
        <v>72.849999999999994</v>
      </c>
      <c r="Z56">
        <v>46.04</v>
      </c>
      <c r="AA56">
        <v>98.42</v>
      </c>
      <c r="AB56">
        <v>49.2</v>
      </c>
      <c r="AC56">
        <v>10.14</v>
      </c>
      <c r="AD56">
        <v>28.15</v>
      </c>
      <c r="AE56">
        <v>28.15</v>
      </c>
    </row>
    <row r="57" spans="1:31">
      <c r="A57" t="s">
        <v>99</v>
      </c>
      <c r="B57" s="75">
        <v>207.65</v>
      </c>
      <c r="C57" s="75">
        <v>79.760000000000005</v>
      </c>
      <c r="D57" s="135">
        <f t="shared" si="0"/>
        <v>88</v>
      </c>
      <c r="E57" s="75"/>
      <c r="F57" s="78">
        <v>10.76</v>
      </c>
      <c r="G57" s="78">
        <v>10.76</v>
      </c>
      <c r="H57" s="78">
        <v>11.02</v>
      </c>
      <c r="I57">
        <v>94.48</v>
      </c>
      <c r="J57">
        <v>270.7</v>
      </c>
      <c r="K57">
        <v>46.15</v>
      </c>
      <c r="L57">
        <v>10.54</v>
      </c>
      <c r="M57">
        <v>2.06</v>
      </c>
      <c r="N57" s="135">
        <v>29.33</v>
      </c>
      <c r="O57" s="135">
        <v>29.34</v>
      </c>
      <c r="P57" s="135">
        <v>29.33</v>
      </c>
      <c r="Q57">
        <v>10.73</v>
      </c>
      <c r="R57">
        <v>76.739999999999995</v>
      </c>
      <c r="S57">
        <v>7.59</v>
      </c>
      <c r="T57">
        <v>60.94</v>
      </c>
      <c r="U57">
        <v>20.309999999999999</v>
      </c>
      <c r="V57">
        <v>20.309999999999999</v>
      </c>
      <c r="W57">
        <v>213.36</v>
      </c>
      <c r="X57">
        <v>42.67</v>
      </c>
      <c r="Y57">
        <v>72.39</v>
      </c>
      <c r="Z57">
        <v>40.65</v>
      </c>
      <c r="AA57">
        <v>98.34</v>
      </c>
      <c r="AB57">
        <v>49.17</v>
      </c>
      <c r="AC57">
        <v>9.7200000000000006</v>
      </c>
      <c r="AD57">
        <v>28.75</v>
      </c>
      <c r="AE57">
        <v>28.75</v>
      </c>
    </row>
    <row r="58" spans="1:31">
      <c r="A58" t="s">
        <v>100</v>
      </c>
      <c r="B58" s="75">
        <v>207.65</v>
      </c>
      <c r="C58" s="75">
        <v>79.760000000000005</v>
      </c>
      <c r="D58" s="135">
        <f t="shared" si="0"/>
        <v>88</v>
      </c>
      <c r="E58" s="75"/>
      <c r="F58" s="78">
        <v>10.7</v>
      </c>
      <c r="G58" s="78">
        <v>10.7</v>
      </c>
      <c r="H58" s="78">
        <v>10.97</v>
      </c>
      <c r="I58">
        <v>115.64</v>
      </c>
      <c r="J58">
        <v>270.7</v>
      </c>
      <c r="K58">
        <v>80.08</v>
      </c>
      <c r="L58">
        <v>10.54</v>
      </c>
      <c r="M58">
        <v>2.0499999999999998</v>
      </c>
      <c r="N58" s="135">
        <v>29.33</v>
      </c>
      <c r="O58" s="135">
        <v>29.34</v>
      </c>
      <c r="P58" s="135">
        <v>29.33</v>
      </c>
      <c r="Q58">
        <v>10.73</v>
      </c>
      <c r="R58">
        <v>78.94</v>
      </c>
      <c r="S58">
        <v>7.59</v>
      </c>
      <c r="T58">
        <v>60.88</v>
      </c>
      <c r="U58">
        <v>20.29</v>
      </c>
      <c r="V58">
        <v>20.3</v>
      </c>
      <c r="W58">
        <v>196.29</v>
      </c>
      <c r="X58">
        <v>39.26</v>
      </c>
      <c r="Y58">
        <v>72.08</v>
      </c>
      <c r="Z58">
        <v>39.979999999999997</v>
      </c>
      <c r="AA58">
        <v>98.22</v>
      </c>
      <c r="AB58">
        <v>49.11</v>
      </c>
      <c r="AC58">
        <v>9.67</v>
      </c>
      <c r="AD58">
        <v>21.46</v>
      </c>
      <c r="AE58">
        <v>21.46</v>
      </c>
    </row>
    <row r="59" spans="1:31">
      <c r="A59" t="s">
        <v>101</v>
      </c>
      <c r="B59" s="75">
        <v>207.65</v>
      </c>
      <c r="C59" s="75">
        <v>79.760000000000005</v>
      </c>
      <c r="D59" s="135">
        <f t="shared" si="0"/>
        <v>88</v>
      </c>
      <c r="E59" s="75"/>
      <c r="F59" s="78">
        <v>10.25</v>
      </c>
      <c r="G59" s="78">
        <v>10.25</v>
      </c>
      <c r="H59" s="78">
        <v>10.5</v>
      </c>
      <c r="I59">
        <v>115.64</v>
      </c>
      <c r="J59">
        <v>270.7</v>
      </c>
      <c r="K59">
        <v>80.08</v>
      </c>
      <c r="L59">
        <v>10.54</v>
      </c>
      <c r="M59">
        <v>2.06</v>
      </c>
      <c r="N59" s="135">
        <v>29.33</v>
      </c>
      <c r="O59" s="135">
        <v>29.34</v>
      </c>
      <c r="P59" s="135">
        <v>29.33</v>
      </c>
      <c r="Q59">
        <v>10.73</v>
      </c>
      <c r="R59">
        <v>78.510000000000005</v>
      </c>
      <c r="S59">
        <v>7.78</v>
      </c>
      <c r="T59">
        <v>60.96</v>
      </c>
      <c r="U59">
        <v>20.32</v>
      </c>
      <c r="V59">
        <v>20.32</v>
      </c>
      <c r="W59">
        <v>195</v>
      </c>
      <c r="X59">
        <v>39</v>
      </c>
      <c r="Y59">
        <v>71.33</v>
      </c>
      <c r="Z59">
        <v>39.14</v>
      </c>
      <c r="AA59">
        <v>98.04</v>
      </c>
      <c r="AB59">
        <v>49.02</v>
      </c>
      <c r="AC59">
        <v>8.82</v>
      </c>
      <c r="AD59">
        <v>21.41</v>
      </c>
      <c r="AE59">
        <v>21.41</v>
      </c>
    </row>
    <row r="60" spans="1:31">
      <c r="A60" t="s">
        <v>102</v>
      </c>
      <c r="B60" s="75">
        <v>207.65</v>
      </c>
      <c r="C60" s="75">
        <v>79.78</v>
      </c>
      <c r="D60" s="135">
        <f t="shared" si="0"/>
        <v>88</v>
      </c>
      <c r="E60" s="75"/>
      <c r="F60" s="78">
        <v>9.9600000000000009</v>
      </c>
      <c r="G60" s="78">
        <v>9.9600000000000009</v>
      </c>
      <c r="H60" s="78">
        <v>10.210000000000001</v>
      </c>
      <c r="I60">
        <v>115.64</v>
      </c>
      <c r="J60">
        <v>270.7</v>
      </c>
      <c r="K60">
        <v>80.08</v>
      </c>
      <c r="L60">
        <v>10.54</v>
      </c>
      <c r="M60">
        <v>2.11</v>
      </c>
      <c r="N60" s="135">
        <v>29.33</v>
      </c>
      <c r="O60" s="135">
        <v>29.34</v>
      </c>
      <c r="P60" s="135">
        <v>29.33</v>
      </c>
      <c r="Q60">
        <v>10.73</v>
      </c>
      <c r="R60">
        <v>75.12</v>
      </c>
      <c r="S60">
        <v>7.78</v>
      </c>
      <c r="T60">
        <v>61.04</v>
      </c>
      <c r="U60">
        <v>20.350000000000001</v>
      </c>
      <c r="V60">
        <v>20.34</v>
      </c>
      <c r="W60">
        <v>193.94</v>
      </c>
      <c r="X60">
        <v>38.79</v>
      </c>
      <c r="Y60">
        <v>70.66</v>
      </c>
      <c r="Z60">
        <v>38.33</v>
      </c>
      <c r="AA60">
        <v>97.83</v>
      </c>
      <c r="AB60">
        <v>48.91</v>
      </c>
      <c r="AC60">
        <v>8.86</v>
      </c>
      <c r="AD60">
        <v>21.37</v>
      </c>
      <c r="AE60">
        <v>21.37</v>
      </c>
    </row>
    <row r="61" spans="1:31">
      <c r="A61" t="s">
        <v>103</v>
      </c>
      <c r="B61" s="75">
        <v>207.65</v>
      </c>
      <c r="C61" s="75">
        <v>79.78</v>
      </c>
      <c r="D61" s="135">
        <f t="shared" si="0"/>
        <v>88</v>
      </c>
      <c r="E61" s="75"/>
      <c r="F61" s="78">
        <v>9.56</v>
      </c>
      <c r="G61" s="78">
        <v>9.56</v>
      </c>
      <c r="H61" s="78">
        <v>9.7899999999999991</v>
      </c>
      <c r="I61">
        <v>111.39</v>
      </c>
      <c r="J61">
        <v>270.7</v>
      </c>
      <c r="K61">
        <v>80.08</v>
      </c>
      <c r="L61">
        <v>10.54</v>
      </c>
      <c r="M61">
        <v>7.32</v>
      </c>
      <c r="N61" s="135">
        <v>29.33</v>
      </c>
      <c r="O61" s="135">
        <v>29.34</v>
      </c>
      <c r="P61" s="135">
        <v>29.33</v>
      </c>
      <c r="Q61">
        <v>10.73</v>
      </c>
      <c r="R61">
        <v>70.89</v>
      </c>
      <c r="S61">
        <v>7.78</v>
      </c>
      <c r="T61">
        <v>62.47</v>
      </c>
      <c r="U61">
        <v>20.82</v>
      </c>
      <c r="V61">
        <v>20.82</v>
      </c>
      <c r="W61">
        <v>191.62</v>
      </c>
      <c r="X61">
        <v>38.32</v>
      </c>
      <c r="Y61">
        <v>69.599999999999994</v>
      </c>
      <c r="Z61">
        <v>37.520000000000003</v>
      </c>
      <c r="AA61">
        <v>97.56</v>
      </c>
      <c r="AB61">
        <v>48.78</v>
      </c>
      <c r="AC61">
        <v>8.9700000000000006</v>
      </c>
      <c r="AD61">
        <v>21.27</v>
      </c>
      <c r="AE61">
        <v>21.27</v>
      </c>
    </row>
    <row r="62" spans="1:31">
      <c r="A62" t="s">
        <v>104</v>
      </c>
      <c r="B62" s="75">
        <v>207.9</v>
      </c>
      <c r="C62" s="75">
        <v>80.08</v>
      </c>
      <c r="D62" s="135">
        <f t="shared" si="0"/>
        <v>88</v>
      </c>
      <c r="E62" s="75"/>
      <c r="F62" s="78">
        <v>9.23</v>
      </c>
      <c r="G62" s="78">
        <v>9.23</v>
      </c>
      <c r="H62" s="78">
        <v>9.4600000000000009</v>
      </c>
      <c r="I62">
        <v>107.14</v>
      </c>
      <c r="J62">
        <v>270.7</v>
      </c>
      <c r="K62">
        <v>75.099999999999994</v>
      </c>
      <c r="L62">
        <v>10.54</v>
      </c>
      <c r="M62">
        <v>7.44</v>
      </c>
      <c r="N62" s="135">
        <v>29.33</v>
      </c>
      <c r="O62" s="135">
        <v>29.34</v>
      </c>
      <c r="P62" s="135">
        <v>29.33</v>
      </c>
      <c r="Q62">
        <v>10.73</v>
      </c>
      <c r="R62">
        <v>66.92</v>
      </c>
      <c r="S62">
        <v>7.78</v>
      </c>
      <c r="T62">
        <v>64.11</v>
      </c>
      <c r="U62">
        <v>21.37</v>
      </c>
      <c r="V62">
        <v>21.38</v>
      </c>
      <c r="W62">
        <v>188.89</v>
      </c>
      <c r="X62">
        <v>37.78</v>
      </c>
      <c r="Y62">
        <v>49.33</v>
      </c>
      <c r="Z62">
        <v>36.53</v>
      </c>
      <c r="AA62">
        <v>97.16</v>
      </c>
      <c r="AB62">
        <v>48.58</v>
      </c>
      <c r="AC62">
        <v>9.09</v>
      </c>
      <c r="AD62">
        <v>17.739999999999998</v>
      </c>
      <c r="AE62">
        <v>17.739999999999998</v>
      </c>
    </row>
    <row r="63" spans="1:31">
      <c r="A63" t="s">
        <v>105</v>
      </c>
      <c r="B63" s="75">
        <v>207.9</v>
      </c>
      <c r="C63" s="75">
        <v>80.08</v>
      </c>
      <c r="D63" s="135">
        <f t="shared" si="0"/>
        <v>88</v>
      </c>
      <c r="E63" s="75"/>
      <c r="F63" s="78">
        <v>8.8699999999999992</v>
      </c>
      <c r="G63" s="78">
        <v>8.8699999999999992</v>
      </c>
      <c r="H63" s="78">
        <v>9.09</v>
      </c>
      <c r="I63">
        <v>102.89</v>
      </c>
      <c r="J63">
        <v>270.7</v>
      </c>
      <c r="K63">
        <v>80.209999999999994</v>
      </c>
      <c r="L63">
        <v>10.54</v>
      </c>
      <c r="M63">
        <v>7.48</v>
      </c>
      <c r="N63" s="135">
        <v>29.33</v>
      </c>
      <c r="O63" s="135">
        <v>29.34</v>
      </c>
      <c r="P63" s="135">
        <v>29.33</v>
      </c>
      <c r="Q63">
        <v>10.73</v>
      </c>
      <c r="R63">
        <v>60.91</v>
      </c>
      <c r="S63">
        <v>7.96</v>
      </c>
      <c r="T63">
        <v>65.819999999999993</v>
      </c>
      <c r="U63">
        <v>21.94</v>
      </c>
      <c r="V63">
        <v>21.93</v>
      </c>
      <c r="W63">
        <v>185.13</v>
      </c>
      <c r="X63">
        <v>37.03</v>
      </c>
      <c r="Y63">
        <v>46.67</v>
      </c>
      <c r="Z63">
        <v>35.340000000000003</v>
      </c>
      <c r="AA63">
        <v>96.72</v>
      </c>
      <c r="AB63">
        <v>48.35</v>
      </c>
      <c r="AC63">
        <v>9.17</v>
      </c>
      <c r="AD63">
        <v>17.440000000000001</v>
      </c>
      <c r="AE63">
        <v>17.440000000000001</v>
      </c>
    </row>
    <row r="64" spans="1:31">
      <c r="A64" t="s">
        <v>106</v>
      </c>
      <c r="B64" s="75">
        <v>207.9</v>
      </c>
      <c r="C64" s="75">
        <v>80.08</v>
      </c>
      <c r="D64" s="135">
        <f t="shared" si="0"/>
        <v>88</v>
      </c>
      <c r="E64" s="75"/>
      <c r="F64" s="78">
        <v>8.42</v>
      </c>
      <c r="G64" s="78">
        <v>8.42</v>
      </c>
      <c r="H64" s="78">
        <v>8.6300000000000008</v>
      </c>
      <c r="I64">
        <v>98.64</v>
      </c>
      <c r="J64">
        <v>270.7</v>
      </c>
      <c r="K64">
        <v>80.209999999999994</v>
      </c>
      <c r="L64">
        <v>10.54</v>
      </c>
      <c r="M64">
        <v>7.54</v>
      </c>
      <c r="N64" s="135">
        <v>29.33</v>
      </c>
      <c r="O64" s="135">
        <v>29.34</v>
      </c>
      <c r="P64" s="135">
        <v>29.33</v>
      </c>
      <c r="Q64">
        <v>10.73</v>
      </c>
      <c r="R64">
        <v>54.98</v>
      </c>
      <c r="S64">
        <v>7.96</v>
      </c>
      <c r="T64">
        <v>68.38</v>
      </c>
      <c r="U64">
        <v>22.79</v>
      </c>
      <c r="V64">
        <v>22.79</v>
      </c>
      <c r="W64">
        <v>207.03</v>
      </c>
      <c r="X64">
        <v>41.41</v>
      </c>
      <c r="Y64">
        <v>43.59</v>
      </c>
      <c r="Z64">
        <v>22.36</v>
      </c>
      <c r="AA64">
        <v>96.25</v>
      </c>
      <c r="AB64">
        <v>48.12</v>
      </c>
      <c r="AC64">
        <v>9.26</v>
      </c>
      <c r="AD64">
        <v>17.559999999999999</v>
      </c>
      <c r="AE64">
        <v>17.559999999999999</v>
      </c>
    </row>
    <row r="65" spans="1:31">
      <c r="A65" t="s">
        <v>107</v>
      </c>
      <c r="B65" s="75">
        <v>207.9</v>
      </c>
      <c r="C65" s="75">
        <v>80.08</v>
      </c>
      <c r="D65" s="135">
        <f t="shared" si="0"/>
        <v>88</v>
      </c>
      <c r="E65" s="75"/>
      <c r="F65" s="78">
        <v>8</v>
      </c>
      <c r="G65" s="78">
        <v>8</v>
      </c>
      <c r="H65" s="78">
        <v>8.2100000000000009</v>
      </c>
      <c r="I65">
        <v>94.38</v>
      </c>
      <c r="J65">
        <v>270.7</v>
      </c>
      <c r="K65">
        <v>80.209999999999994</v>
      </c>
      <c r="L65">
        <v>10.54</v>
      </c>
      <c r="M65">
        <v>7.47</v>
      </c>
      <c r="N65" s="135">
        <v>29.33</v>
      </c>
      <c r="O65" s="135">
        <v>29.34</v>
      </c>
      <c r="P65" s="135">
        <v>29.33</v>
      </c>
      <c r="Q65">
        <v>10.73</v>
      </c>
      <c r="R65">
        <v>49.25</v>
      </c>
      <c r="S65">
        <v>7.96</v>
      </c>
      <c r="T65">
        <v>68.819999999999993</v>
      </c>
      <c r="U65">
        <v>22.94</v>
      </c>
      <c r="V65">
        <v>22.93</v>
      </c>
      <c r="W65">
        <v>198.44</v>
      </c>
      <c r="X65">
        <v>39.69</v>
      </c>
      <c r="Y65">
        <v>41.08</v>
      </c>
      <c r="Z65">
        <v>21.15</v>
      </c>
      <c r="AA65">
        <v>94.79</v>
      </c>
      <c r="AB65">
        <v>47.39</v>
      </c>
      <c r="AC65">
        <v>9.69</v>
      </c>
      <c r="AD65">
        <v>17.63</v>
      </c>
      <c r="AE65">
        <v>17.63</v>
      </c>
    </row>
    <row r="66" spans="1:31">
      <c r="A66" t="s">
        <v>108</v>
      </c>
      <c r="B66" s="75">
        <v>207.9</v>
      </c>
      <c r="C66" s="75">
        <v>80.08</v>
      </c>
      <c r="D66" s="135">
        <f t="shared" si="0"/>
        <v>88</v>
      </c>
      <c r="E66" s="75"/>
      <c r="F66" s="78">
        <v>7.45</v>
      </c>
      <c r="G66" s="78">
        <v>7.45</v>
      </c>
      <c r="H66" s="78">
        <v>7.64</v>
      </c>
      <c r="I66">
        <v>90.13</v>
      </c>
      <c r="J66">
        <v>270.7</v>
      </c>
      <c r="K66">
        <v>80.209999999999994</v>
      </c>
      <c r="L66">
        <v>10.54</v>
      </c>
      <c r="M66">
        <v>7.48</v>
      </c>
      <c r="N66" s="135">
        <v>29.33</v>
      </c>
      <c r="O66" s="135">
        <v>29.34</v>
      </c>
      <c r="P66" s="135">
        <v>29.33</v>
      </c>
      <c r="Q66">
        <v>10.73</v>
      </c>
      <c r="R66">
        <v>43.54</v>
      </c>
      <c r="S66">
        <v>7.96</v>
      </c>
      <c r="T66">
        <v>69.61</v>
      </c>
      <c r="U66">
        <v>23.2</v>
      </c>
      <c r="V66">
        <v>23.21</v>
      </c>
      <c r="W66">
        <v>187.48</v>
      </c>
      <c r="X66">
        <v>37.49</v>
      </c>
      <c r="Y66">
        <v>38.29</v>
      </c>
      <c r="Z66">
        <v>20.21</v>
      </c>
      <c r="AA66">
        <v>92.74</v>
      </c>
      <c r="AB66">
        <v>46.36</v>
      </c>
      <c r="AC66">
        <v>9.73</v>
      </c>
      <c r="AD66">
        <v>17.760000000000002</v>
      </c>
      <c r="AE66">
        <v>17.760000000000002</v>
      </c>
    </row>
    <row r="67" spans="1:31">
      <c r="A67" t="s">
        <v>109</v>
      </c>
      <c r="B67" s="75">
        <v>207.9</v>
      </c>
      <c r="C67" s="75">
        <v>80.08</v>
      </c>
      <c r="D67" s="135">
        <f t="shared" si="0"/>
        <v>88</v>
      </c>
      <c r="E67" s="75"/>
      <c r="F67" s="78">
        <v>6.96</v>
      </c>
      <c r="G67" s="78">
        <v>6.96</v>
      </c>
      <c r="H67" s="78">
        <v>7.13</v>
      </c>
      <c r="I67">
        <v>85.88</v>
      </c>
      <c r="J67">
        <v>270.7</v>
      </c>
      <c r="K67">
        <v>80.209999999999994</v>
      </c>
      <c r="L67">
        <v>10.54</v>
      </c>
      <c r="M67">
        <v>7.64</v>
      </c>
      <c r="N67" s="135">
        <v>29.33</v>
      </c>
      <c r="O67" s="135">
        <v>29.34</v>
      </c>
      <c r="P67" s="135">
        <v>29.33</v>
      </c>
      <c r="Q67">
        <v>10.73</v>
      </c>
      <c r="R67">
        <v>38.729999999999997</v>
      </c>
      <c r="S67">
        <v>8.24</v>
      </c>
      <c r="T67">
        <v>68.12</v>
      </c>
      <c r="U67">
        <v>22.71</v>
      </c>
      <c r="V67">
        <v>22.71</v>
      </c>
      <c r="W67">
        <v>174.41</v>
      </c>
      <c r="X67">
        <v>34.880000000000003</v>
      </c>
      <c r="Y67">
        <v>35.71</v>
      </c>
      <c r="Z67">
        <v>19.350000000000001</v>
      </c>
      <c r="AA67">
        <v>60</v>
      </c>
      <c r="AB67">
        <v>30</v>
      </c>
      <c r="AC67">
        <v>9.16</v>
      </c>
      <c r="AD67">
        <v>17.82</v>
      </c>
      <c r="AE67">
        <v>17.82</v>
      </c>
    </row>
    <row r="68" spans="1:31">
      <c r="A68" t="s">
        <v>110</v>
      </c>
      <c r="B68" s="75">
        <v>207.9</v>
      </c>
      <c r="C68" s="75">
        <v>80.08</v>
      </c>
      <c r="D68" s="135">
        <f t="shared" ref="D68:D98" si="1">N68+O68+P68</f>
        <v>88</v>
      </c>
      <c r="E68" s="75"/>
      <c r="F68" s="78">
        <v>6.32</v>
      </c>
      <c r="G68" s="78">
        <v>6.32</v>
      </c>
      <c r="H68" s="78">
        <v>6.47</v>
      </c>
      <c r="I68">
        <v>81.63</v>
      </c>
      <c r="J68">
        <v>270.7</v>
      </c>
      <c r="K68">
        <v>80.209999999999994</v>
      </c>
      <c r="L68">
        <v>10.54</v>
      </c>
      <c r="M68">
        <v>7.7</v>
      </c>
      <c r="N68" s="135">
        <v>29.33</v>
      </c>
      <c r="O68" s="135">
        <v>29.34</v>
      </c>
      <c r="P68" s="135">
        <v>29.33</v>
      </c>
      <c r="Q68">
        <v>10.73</v>
      </c>
      <c r="R68">
        <v>34.76</v>
      </c>
      <c r="S68">
        <v>8.24</v>
      </c>
      <c r="T68">
        <v>67.66</v>
      </c>
      <c r="U68">
        <v>22.55</v>
      </c>
      <c r="V68">
        <v>22.56</v>
      </c>
      <c r="W68">
        <v>159.53</v>
      </c>
      <c r="X68">
        <v>31.9</v>
      </c>
      <c r="Y68">
        <v>33.340000000000003</v>
      </c>
      <c r="Z68">
        <v>18.05</v>
      </c>
      <c r="AA68">
        <v>56.67</v>
      </c>
      <c r="AB68">
        <v>28.33</v>
      </c>
      <c r="AC68">
        <v>9.08</v>
      </c>
      <c r="AD68">
        <v>17.89</v>
      </c>
      <c r="AE68">
        <v>17.89</v>
      </c>
    </row>
    <row r="69" spans="1:31">
      <c r="A69" t="s">
        <v>111</v>
      </c>
      <c r="B69" s="75">
        <v>207.9</v>
      </c>
      <c r="C69" s="75">
        <v>80.08</v>
      </c>
      <c r="D69" s="135">
        <f t="shared" si="1"/>
        <v>88</v>
      </c>
      <c r="E69" s="75"/>
      <c r="F69" s="78">
        <v>5.68</v>
      </c>
      <c r="G69" s="78">
        <v>5.68</v>
      </c>
      <c r="H69" s="78">
        <v>5.82</v>
      </c>
      <c r="I69">
        <v>77.38</v>
      </c>
      <c r="J69">
        <v>270.7</v>
      </c>
      <c r="K69">
        <v>80.209999999999994</v>
      </c>
      <c r="L69">
        <v>10.54</v>
      </c>
      <c r="M69">
        <v>7.8</v>
      </c>
      <c r="N69" s="135">
        <v>29.33</v>
      </c>
      <c r="O69" s="135">
        <v>29.34</v>
      </c>
      <c r="P69" s="135">
        <v>29.33</v>
      </c>
      <c r="Q69">
        <v>10.73</v>
      </c>
      <c r="R69">
        <v>29.86</v>
      </c>
      <c r="S69">
        <v>8.24</v>
      </c>
      <c r="T69">
        <v>66.42</v>
      </c>
      <c r="U69">
        <v>22.14</v>
      </c>
      <c r="V69">
        <v>22.13</v>
      </c>
      <c r="W69">
        <v>143</v>
      </c>
      <c r="X69">
        <v>28.6</v>
      </c>
      <c r="Y69">
        <v>29.77</v>
      </c>
      <c r="Z69">
        <v>22.08</v>
      </c>
      <c r="AA69">
        <v>53.34</v>
      </c>
      <c r="AB69">
        <v>26.66</v>
      </c>
      <c r="AC69">
        <v>8.9600000000000009</v>
      </c>
      <c r="AD69">
        <v>17.95</v>
      </c>
      <c r="AE69">
        <v>17.95</v>
      </c>
    </row>
    <row r="70" spans="1:31">
      <c r="A70" t="s">
        <v>112</v>
      </c>
      <c r="B70" s="75">
        <v>207.9</v>
      </c>
      <c r="C70" s="75">
        <v>80.08</v>
      </c>
      <c r="D70" s="135">
        <f t="shared" si="1"/>
        <v>88</v>
      </c>
      <c r="E70" s="75"/>
      <c r="F70" s="78">
        <v>5.01</v>
      </c>
      <c r="G70" s="78">
        <v>5.01</v>
      </c>
      <c r="H70" s="78">
        <v>5.14</v>
      </c>
      <c r="I70">
        <v>73.13</v>
      </c>
      <c r="J70">
        <v>270.7</v>
      </c>
      <c r="K70">
        <v>80.209999999999994</v>
      </c>
      <c r="L70">
        <v>10.54</v>
      </c>
      <c r="M70">
        <v>7.91</v>
      </c>
      <c r="N70" s="135">
        <v>29.33</v>
      </c>
      <c r="O70" s="135">
        <v>29.34</v>
      </c>
      <c r="P70" s="135">
        <v>29.33</v>
      </c>
      <c r="Q70">
        <v>10.73</v>
      </c>
      <c r="R70">
        <v>24.8</v>
      </c>
      <c r="S70">
        <v>8.24</v>
      </c>
      <c r="T70">
        <v>65.28</v>
      </c>
      <c r="U70">
        <v>21.76</v>
      </c>
      <c r="V70">
        <v>21.75</v>
      </c>
      <c r="W70">
        <v>125.08</v>
      </c>
      <c r="X70">
        <v>25.02</v>
      </c>
      <c r="Y70">
        <v>35.299999999999997</v>
      </c>
      <c r="Z70">
        <v>19.25</v>
      </c>
      <c r="AA70">
        <v>50</v>
      </c>
      <c r="AB70">
        <v>25</v>
      </c>
      <c r="AC70">
        <v>8.85</v>
      </c>
      <c r="AD70">
        <v>18.010000000000002</v>
      </c>
      <c r="AE70">
        <v>18.010000000000002</v>
      </c>
    </row>
    <row r="71" spans="1:31">
      <c r="A71" t="s">
        <v>113</v>
      </c>
      <c r="B71" s="75">
        <v>207.9</v>
      </c>
      <c r="C71" s="75">
        <v>80.08</v>
      </c>
      <c r="D71" s="135">
        <f t="shared" si="1"/>
        <v>88</v>
      </c>
      <c r="E71" s="75"/>
      <c r="F71" s="78">
        <v>4.38</v>
      </c>
      <c r="G71" s="78">
        <v>4.38</v>
      </c>
      <c r="H71" s="78">
        <v>4.49</v>
      </c>
      <c r="I71">
        <v>68.88</v>
      </c>
      <c r="J71">
        <v>270.7</v>
      </c>
      <c r="K71">
        <v>80.209999999999994</v>
      </c>
      <c r="L71">
        <v>10.54</v>
      </c>
      <c r="M71">
        <v>8.17</v>
      </c>
      <c r="N71" s="135">
        <v>29.33</v>
      </c>
      <c r="O71" s="135">
        <v>29.34</v>
      </c>
      <c r="P71" s="135">
        <v>29.33</v>
      </c>
      <c r="Q71">
        <v>10.73</v>
      </c>
      <c r="R71">
        <v>19.71</v>
      </c>
      <c r="S71">
        <v>8.6</v>
      </c>
      <c r="T71">
        <v>63.64</v>
      </c>
      <c r="U71">
        <v>21.21</v>
      </c>
      <c r="V71">
        <v>21.22</v>
      </c>
      <c r="W71">
        <v>106.13</v>
      </c>
      <c r="X71">
        <v>21.22</v>
      </c>
      <c r="Y71">
        <v>29.6</v>
      </c>
      <c r="Z71">
        <v>16.47</v>
      </c>
      <c r="AA71">
        <v>46.67</v>
      </c>
      <c r="AB71">
        <v>23.33</v>
      </c>
      <c r="AC71">
        <v>8.76</v>
      </c>
      <c r="AD71">
        <v>18.02</v>
      </c>
      <c r="AE71">
        <v>18.02</v>
      </c>
    </row>
    <row r="72" spans="1:31">
      <c r="A72" t="s">
        <v>114</v>
      </c>
      <c r="B72" s="75">
        <v>207.9</v>
      </c>
      <c r="C72" s="75">
        <v>80.08</v>
      </c>
      <c r="D72" s="135">
        <f t="shared" si="1"/>
        <v>88</v>
      </c>
      <c r="E72" s="75"/>
      <c r="F72" s="78">
        <v>3.64</v>
      </c>
      <c r="G72" s="78">
        <v>3.64</v>
      </c>
      <c r="H72" s="78">
        <v>3.72</v>
      </c>
      <c r="I72">
        <v>64.62</v>
      </c>
      <c r="J72">
        <v>270.7</v>
      </c>
      <c r="K72">
        <v>80.209999999999994</v>
      </c>
      <c r="L72">
        <v>10.54</v>
      </c>
      <c r="M72">
        <v>8.36</v>
      </c>
      <c r="N72" s="135">
        <v>30.48</v>
      </c>
      <c r="O72" s="135">
        <v>30.05</v>
      </c>
      <c r="P72" s="135">
        <v>27.47</v>
      </c>
      <c r="Q72">
        <v>10.73</v>
      </c>
      <c r="R72">
        <v>14.97</v>
      </c>
      <c r="S72">
        <v>8.6</v>
      </c>
      <c r="T72">
        <v>62</v>
      </c>
      <c r="U72">
        <v>20.67</v>
      </c>
      <c r="V72">
        <v>20.66</v>
      </c>
      <c r="W72">
        <v>70.069999999999993</v>
      </c>
      <c r="X72">
        <v>14.02</v>
      </c>
      <c r="Y72">
        <v>24.05</v>
      </c>
      <c r="Z72">
        <v>13.77</v>
      </c>
      <c r="AA72">
        <v>40</v>
      </c>
      <c r="AB72">
        <v>20</v>
      </c>
      <c r="AC72">
        <v>8.7100000000000009</v>
      </c>
      <c r="AD72">
        <v>18.03</v>
      </c>
      <c r="AE72">
        <v>18.03</v>
      </c>
    </row>
    <row r="73" spans="1:31">
      <c r="A73" t="s">
        <v>115</v>
      </c>
      <c r="B73" s="75">
        <v>207.9</v>
      </c>
      <c r="C73" s="75">
        <v>80.08</v>
      </c>
      <c r="D73" s="135">
        <f t="shared" si="1"/>
        <v>68.08</v>
      </c>
      <c r="E73" s="75"/>
      <c r="F73" s="78">
        <v>2.91</v>
      </c>
      <c r="G73" s="78">
        <v>2.91</v>
      </c>
      <c r="H73" s="78">
        <v>2.99</v>
      </c>
      <c r="I73">
        <v>57.82</v>
      </c>
      <c r="J73">
        <v>270.7</v>
      </c>
      <c r="K73">
        <v>80.209999999999994</v>
      </c>
      <c r="L73">
        <v>10.54</v>
      </c>
      <c r="M73">
        <v>8.7799999999999994</v>
      </c>
      <c r="N73" s="135">
        <v>31.17</v>
      </c>
      <c r="O73" s="135">
        <v>20.52</v>
      </c>
      <c r="P73" s="135">
        <v>16.39</v>
      </c>
      <c r="Q73">
        <v>10.73</v>
      </c>
      <c r="R73">
        <v>10.68</v>
      </c>
      <c r="S73">
        <v>8.6</v>
      </c>
      <c r="T73">
        <v>59.47</v>
      </c>
      <c r="U73">
        <v>19.82</v>
      </c>
      <c r="V73">
        <v>19.82</v>
      </c>
      <c r="W73">
        <v>52.26</v>
      </c>
      <c r="X73">
        <v>10.45</v>
      </c>
      <c r="Y73">
        <v>18.690000000000001</v>
      </c>
      <c r="Z73">
        <v>11.12</v>
      </c>
      <c r="AA73">
        <v>33.33</v>
      </c>
      <c r="AB73">
        <v>16.670000000000002</v>
      </c>
      <c r="AC73">
        <v>8.6199999999999992</v>
      </c>
      <c r="AD73">
        <v>18.02</v>
      </c>
      <c r="AE73">
        <v>18.02</v>
      </c>
    </row>
    <row r="74" spans="1:31">
      <c r="A74" t="s">
        <v>116</v>
      </c>
      <c r="B74" s="75">
        <v>207.9</v>
      </c>
      <c r="C74" s="75">
        <v>80.08</v>
      </c>
      <c r="D74" s="135">
        <f t="shared" si="1"/>
        <v>38.840000000000003</v>
      </c>
      <c r="E74" s="75"/>
      <c r="F74" s="78">
        <v>2.1</v>
      </c>
      <c r="G74" s="78">
        <v>2.1</v>
      </c>
      <c r="H74" s="78">
        <v>2.15</v>
      </c>
      <c r="I74">
        <v>57.82</v>
      </c>
      <c r="J74">
        <v>270.7</v>
      </c>
      <c r="K74">
        <v>80.209999999999994</v>
      </c>
      <c r="L74">
        <v>10.54</v>
      </c>
      <c r="M74">
        <v>9.1</v>
      </c>
      <c r="N74" s="135">
        <v>17.14</v>
      </c>
      <c r="O74" s="135">
        <v>14.02</v>
      </c>
      <c r="P74" s="135">
        <v>7.68</v>
      </c>
      <c r="Q74">
        <v>10.73</v>
      </c>
      <c r="R74">
        <v>6.77</v>
      </c>
      <c r="S74">
        <v>8.6</v>
      </c>
      <c r="T74">
        <v>56.4</v>
      </c>
      <c r="U74">
        <v>18.8</v>
      </c>
      <c r="V74">
        <v>18.79</v>
      </c>
      <c r="W74">
        <v>31.03</v>
      </c>
      <c r="X74">
        <v>6.21</v>
      </c>
      <c r="Y74">
        <v>17.579999999999998</v>
      </c>
      <c r="Z74">
        <v>8.59</v>
      </c>
      <c r="AA74">
        <v>29.97</v>
      </c>
      <c r="AB74">
        <v>14.99</v>
      </c>
      <c r="AC74">
        <v>8.49</v>
      </c>
      <c r="AD74">
        <v>18.010000000000002</v>
      </c>
      <c r="AE74">
        <v>18.010000000000002</v>
      </c>
    </row>
    <row r="75" spans="1:31">
      <c r="A75" t="s">
        <v>117</v>
      </c>
      <c r="B75" s="75">
        <v>207.9</v>
      </c>
      <c r="C75" s="75">
        <v>80.08</v>
      </c>
      <c r="D75" s="135">
        <f t="shared" si="1"/>
        <v>0</v>
      </c>
      <c r="E75" s="75"/>
      <c r="F75" s="78">
        <v>1.44</v>
      </c>
      <c r="G75" s="78">
        <v>1.44</v>
      </c>
      <c r="H75" s="78">
        <v>1.48</v>
      </c>
      <c r="I75">
        <v>57.82</v>
      </c>
      <c r="J75">
        <v>270.7</v>
      </c>
      <c r="K75">
        <v>80.209999999999994</v>
      </c>
      <c r="L75">
        <v>10.54</v>
      </c>
      <c r="M75">
        <v>9.9700000000000006</v>
      </c>
      <c r="N75" s="135">
        <v>0</v>
      </c>
      <c r="O75" s="135">
        <v>0</v>
      </c>
      <c r="P75" s="135">
        <v>0</v>
      </c>
      <c r="Q75">
        <v>10.73</v>
      </c>
      <c r="R75">
        <v>3.69</v>
      </c>
      <c r="S75">
        <v>9.26</v>
      </c>
      <c r="T75">
        <v>53.93</v>
      </c>
      <c r="U75">
        <v>17.98</v>
      </c>
      <c r="V75">
        <v>17.97</v>
      </c>
      <c r="W75">
        <v>21.55</v>
      </c>
      <c r="X75">
        <v>4.3099999999999996</v>
      </c>
      <c r="Y75">
        <v>13.67</v>
      </c>
      <c r="Z75">
        <v>5.61</v>
      </c>
      <c r="AA75">
        <v>20.05</v>
      </c>
      <c r="AB75">
        <v>10.029999999999999</v>
      </c>
      <c r="AC75">
        <v>8.59</v>
      </c>
      <c r="AD75">
        <v>18.579999999999998</v>
      </c>
      <c r="AE75">
        <v>18.579999999999998</v>
      </c>
    </row>
    <row r="76" spans="1:31">
      <c r="A76" t="s">
        <v>118</v>
      </c>
      <c r="B76" s="75">
        <v>207.9</v>
      </c>
      <c r="C76" s="75">
        <v>80.08</v>
      </c>
      <c r="D76" s="135">
        <f t="shared" si="1"/>
        <v>0</v>
      </c>
      <c r="E76" s="75"/>
      <c r="F76" s="78">
        <v>0.61</v>
      </c>
      <c r="G76" s="78">
        <v>0.61</v>
      </c>
      <c r="H76" s="78">
        <v>0.63</v>
      </c>
      <c r="I76">
        <v>57.82</v>
      </c>
      <c r="J76">
        <v>270.7</v>
      </c>
      <c r="K76">
        <v>80.209999999999994</v>
      </c>
      <c r="L76">
        <v>10.54</v>
      </c>
      <c r="M76">
        <v>10.11</v>
      </c>
      <c r="N76" s="135">
        <v>0</v>
      </c>
      <c r="O76" s="135">
        <v>0</v>
      </c>
      <c r="P76" s="135">
        <v>0</v>
      </c>
      <c r="Q76">
        <v>10.73</v>
      </c>
      <c r="R76">
        <v>1.6</v>
      </c>
      <c r="S76">
        <v>9.26</v>
      </c>
      <c r="T76">
        <v>51.22</v>
      </c>
      <c r="U76">
        <v>17.07</v>
      </c>
      <c r="V76">
        <v>17.079999999999998</v>
      </c>
      <c r="W76">
        <v>13.79</v>
      </c>
      <c r="X76">
        <v>2.76</v>
      </c>
      <c r="Y76">
        <v>10.19</v>
      </c>
      <c r="Z76">
        <v>2.5099999999999998</v>
      </c>
      <c r="AA76">
        <v>11.71</v>
      </c>
      <c r="AB76">
        <v>5.86</v>
      </c>
      <c r="AC76">
        <v>8.3000000000000007</v>
      </c>
      <c r="AD76">
        <v>18.45</v>
      </c>
      <c r="AE76">
        <v>18.45</v>
      </c>
    </row>
    <row r="77" spans="1:31">
      <c r="A77" t="s">
        <v>119</v>
      </c>
      <c r="B77" s="75">
        <v>237.18</v>
      </c>
      <c r="C77" s="75">
        <v>80.08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57.82</v>
      </c>
      <c r="J77">
        <v>270.7</v>
      </c>
      <c r="K77">
        <v>80.209999999999994</v>
      </c>
      <c r="L77">
        <v>10.54</v>
      </c>
      <c r="M77">
        <v>9.77</v>
      </c>
      <c r="N77" s="135">
        <v>0</v>
      </c>
      <c r="O77" s="135">
        <v>0</v>
      </c>
      <c r="P77" s="135">
        <v>0</v>
      </c>
      <c r="Q77">
        <v>10.73</v>
      </c>
      <c r="R77">
        <v>0.51</v>
      </c>
      <c r="S77">
        <v>9.26</v>
      </c>
      <c r="T77">
        <v>47.64</v>
      </c>
      <c r="U77">
        <v>15.88</v>
      </c>
      <c r="V77">
        <v>15.88</v>
      </c>
      <c r="W77">
        <v>7.76</v>
      </c>
      <c r="X77">
        <v>1.55</v>
      </c>
      <c r="Y77">
        <v>7.36</v>
      </c>
      <c r="Z77">
        <v>0</v>
      </c>
      <c r="AA77">
        <v>5.27</v>
      </c>
      <c r="AB77">
        <v>2.64</v>
      </c>
      <c r="AC77">
        <v>8</v>
      </c>
      <c r="AD77">
        <v>18.29</v>
      </c>
      <c r="AE77">
        <v>18.29</v>
      </c>
    </row>
    <row r="78" spans="1:31">
      <c r="A78" t="s">
        <v>120</v>
      </c>
      <c r="B78" s="75">
        <v>237.18</v>
      </c>
      <c r="C78" s="75">
        <v>80.08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57.82</v>
      </c>
      <c r="J78">
        <v>270.7</v>
      </c>
      <c r="K78">
        <v>80.209999999999994</v>
      </c>
      <c r="L78">
        <v>10.54</v>
      </c>
      <c r="M78">
        <v>10.24</v>
      </c>
      <c r="N78" s="135">
        <v>0</v>
      </c>
      <c r="O78" s="135">
        <v>0</v>
      </c>
      <c r="P78" s="135">
        <v>0</v>
      </c>
      <c r="Q78">
        <v>10.73</v>
      </c>
      <c r="R78">
        <v>0</v>
      </c>
      <c r="S78">
        <v>9.26</v>
      </c>
      <c r="T78">
        <v>44.17</v>
      </c>
      <c r="U78">
        <v>14.72</v>
      </c>
      <c r="V78">
        <v>14.73</v>
      </c>
      <c r="W78">
        <v>3.45</v>
      </c>
      <c r="X78">
        <v>0.69</v>
      </c>
      <c r="Y78">
        <v>5.15</v>
      </c>
      <c r="Z78">
        <v>0</v>
      </c>
      <c r="AA78">
        <v>1.61</v>
      </c>
      <c r="AB78">
        <v>0.81</v>
      </c>
      <c r="AC78">
        <v>7.67</v>
      </c>
      <c r="AD78">
        <v>18.170000000000002</v>
      </c>
      <c r="AE78">
        <v>18.170000000000002</v>
      </c>
    </row>
    <row r="79" spans="1:31">
      <c r="A79" t="s">
        <v>121</v>
      </c>
      <c r="B79" s="75">
        <v>237.18</v>
      </c>
      <c r="C79" s="75">
        <v>80.08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57.82</v>
      </c>
      <c r="J79">
        <v>270.7</v>
      </c>
      <c r="K79">
        <v>80.209999999999994</v>
      </c>
      <c r="L79">
        <v>10.54</v>
      </c>
      <c r="M79">
        <v>10.54</v>
      </c>
      <c r="N79" s="135">
        <v>0</v>
      </c>
      <c r="O79" s="135">
        <v>0</v>
      </c>
      <c r="P79" s="135">
        <v>0</v>
      </c>
      <c r="Q79">
        <v>10.73</v>
      </c>
      <c r="R79">
        <v>0</v>
      </c>
      <c r="S79">
        <v>9.26</v>
      </c>
      <c r="T79">
        <v>40.549999999999997</v>
      </c>
      <c r="U79">
        <v>13.52</v>
      </c>
      <c r="V79">
        <v>13.5</v>
      </c>
      <c r="W79">
        <v>0.86</v>
      </c>
      <c r="X79">
        <v>0.17</v>
      </c>
      <c r="Y79">
        <v>3.3</v>
      </c>
      <c r="Z79">
        <v>0</v>
      </c>
      <c r="AA79">
        <v>0.06</v>
      </c>
      <c r="AB79">
        <v>0.03</v>
      </c>
      <c r="AC79">
        <v>7.39</v>
      </c>
      <c r="AD79">
        <v>18.09</v>
      </c>
      <c r="AE79">
        <v>18.09</v>
      </c>
    </row>
    <row r="80" spans="1:31">
      <c r="A80" t="s">
        <v>122</v>
      </c>
      <c r="B80" s="75">
        <v>237.18</v>
      </c>
      <c r="C80" s="75">
        <v>80.08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57.82</v>
      </c>
      <c r="J80">
        <v>270.7</v>
      </c>
      <c r="K80">
        <v>80.209999999999994</v>
      </c>
      <c r="L80">
        <v>10.54</v>
      </c>
      <c r="M80">
        <v>12.05</v>
      </c>
      <c r="N80" s="135">
        <v>0</v>
      </c>
      <c r="O80" s="135">
        <v>0</v>
      </c>
      <c r="P80" s="135">
        <v>0</v>
      </c>
      <c r="Q80">
        <v>10.73</v>
      </c>
      <c r="R80">
        <v>0</v>
      </c>
      <c r="S80">
        <v>9.26</v>
      </c>
      <c r="T80">
        <v>37.53</v>
      </c>
      <c r="U80">
        <v>12.51</v>
      </c>
      <c r="V80">
        <v>12.5</v>
      </c>
      <c r="W80">
        <v>0</v>
      </c>
      <c r="X80">
        <v>0</v>
      </c>
      <c r="Y80">
        <v>1.33</v>
      </c>
      <c r="Z80">
        <v>0</v>
      </c>
      <c r="AA80">
        <v>0</v>
      </c>
      <c r="AB80">
        <v>0</v>
      </c>
      <c r="AC80">
        <v>7.16</v>
      </c>
      <c r="AD80">
        <v>18</v>
      </c>
      <c r="AE80">
        <v>18</v>
      </c>
    </row>
    <row r="81" spans="1:31">
      <c r="A81" t="s">
        <v>123</v>
      </c>
      <c r="B81" s="75">
        <v>237.18</v>
      </c>
      <c r="C81" s="75">
        <v>80.08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57.82</v>
      </c>
      <c r="J81">
        <v>270.7</v>
      </c>
      <c r="K81">
        <v>80.209999999999994</v>
      </c>
      <c r="L81">
        <v>10.54</v>
      </c>
      <c r="M81">
        <v>12.4</v>
      </c>
      <c r="N81" s="135">
        <v>0</v>
      </c>
      <c r="O81" s="135">
        <v>0</v>
      </c>
      <c r="P81" s="135">
        <v>0</v>
      </c>
      <c r="Q81">
        <v>10.73</v>
      </c>
      <c r="R81">
        <v>0</v>
      </c>
      <c r="S81">
        <v>9.26</v>
      </c>
      <c r="T81">
        <v>37.54</v>
      </c>
      <c r="U81">
        <v>12.51</v>
      </c>
      <c r="V81">
        <v>12.53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7.08</v>
      </c>
      <c r="AD81">
        <v>17.91</v>
      </c>
      <c r="AE81">
        <v>17.91</v>
      </c>
    </row>
    <row r="82" spans="1:31">
      <c r="A82" t="s">
        <v>124</v>
      </c>
      <c r="B82" s="75">
        <v>237.18</v>
      </c>
      <c r="C82" s="75">
        <v>80.08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57.82</v>
      </c>
      <c r="J82">
        <v>270.7</v>
      </c>
      <c r="K82">
        <v>80.209999999999994</v>
      </c>
      <c r="L82">
        <v>10.54</v>
      </c>
      <c r="M82">
        <v>13.26</v>
      </c>
      <c r="N82" s="135">
        <v>0</v>
      </c>
      <c r="O82" s="135">
        <v>0</v>
      </c>
      <c r="P82" s="135">
        <v>0</v>
      </c>
      <c r="Q82">
        <v>10.73</v>
      </c>
      <c r="R82">
        <v>0</v>
      </c>
      <c r="S82">
        <v>9.26</v>
      </c>
      <c r="T82">
        <v>36.83</v>
      </c>
      <c r="U82">
        <v>12.27</v>
      </c>
      <c r="V82">
        <v>12.28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6.92</v>
      </c>
      <c r="AD82">
        <v>17.8</v>
      </c>
      <c r="AE82">
        <v>17.8</v>
      </c>
    </row>
    <row r="83" spans="1:31">
      <c r="A83" t="s">
        <v>125</v>
      </c>
      <c r="B83" s="75">
        <v>237.18</v>
      </c>
      <c r="C83" s="75">
        <v>80.08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57.82</v>
      </c>
      <c r="J83">
        <v>270.7</v>
      </c>
      <c r="K83">
        <v>80.209999999999994</v>
      </c>
      <c r="L83">
        <v>10.54</v>
      </c>
      <c r="M83">
        <v>13.89</v>
      </c>
      <c r="N83" s="135">
        <v>0</v>
      </c>
      <c r="O83" s="135">
        <v>0</v>
      </c>
      <c r="P83" s="135">
        <v>0</v>
      </c>
      <c r="Q83">
        <v>10.73</v>
      </c>
      <c r="R83">
        <v>0</v>
      </c>
      <c r="S83">
        <v>8.52</v>
      </c>
      <c r="T83">
        <v>35.67</v>
      </c>
      <c r="U83">
        <v>11.89</v>
      </c>
      <c r="V83">
        <v>11.88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6.75</v>
      </c>
      <c r="AD83">
        <v>17.52</v>
      </c>
      <c r="AE83">
        <v>17.52</v>
      </c>
    </row>
    <row r="84" spans="1:31">
      <c r="A84" t="s">
        <v>126</v>
      </c>
      <c r="B84" s="75">
        <v>237.18</v>
      </c>
      <c r="C84" s="75">
        <v>80.08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57.82</v>
      </c>
      <c r="J84">
        <v>270.7</v>
      </c>
      <c r="K84">
        <v>80.209999999999994</v>
      </c>
      <c r="L84">
        <v>10.54</v>
      </c>
      <c r="M84">
        <v>14.73</v>
      </c>
      <c r="N84" s="135">
        <v>0</v>
      </c>
      <c r="O84" s="135">
        <v>0</v>
      </c>
      <c r="P84" s="135">
        <v>0</v>
      </c>
      <c r="Q84">
        <v>10.73</v>
      </c>
      <c r="R84">
        <v>0</v>
      </c>
      <c r="S84">
        <v>8.52</v>
      </c>
      <c r="T84">
        <v>34.700000000000003</v>
      </c>
      <c r="U84">
        <v>11.57</v>
      </c>
      <c r="V84">
        <v>11.56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6.56</v>
      </c>
      <c r="AD84">
        <v>17.21</v>
      </c>
      <c r="AE84">
        <v>17.21</v>
      </c>
    </row>
    <row r="85" spans="1:31">
      <c r="A85" t="s">
        <v>127</v>
      </c>
      <c r="B85" s="75">
        <v>237.18</v>
      </c>
      <c r="C85" s="75">
        <v>80.08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57.82</v>
      </c>
      <c r="J85">
        <v>270.7</v>
      </c>
      <c r="K85">
        <v>80.209999999999994</v>
      </c>
      <c r="L85">
        <v>10.54</v>
      </c>
      <c r="M85">
        <v>15.43</v>
      </c>
      <c r="N85" s="135">
        <v>0</v>
      </c>
      <c r="O85" s="135">
        <v>0</v>
      </c>
      <c r="P85" s="135">
        <v>0</v>
      </c>
      <c r="Q85">
        <v>10.73</v>
      </c>
      <c r="R85">
        <v>0</v>
      </c>
      <c r="S85">
        <v>8.52</v>
      </c>
      <c r="T85">
        <v>33.72</v>
      </c>
      <c r="U85">
        <v>11.24</v>
      </c>
      <c r="V85">
        <v>11.24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6.35</v>
      </c>
      <c r="AD85">
        <v>16.89</v>
      </c>
      <c r="AE85">
        <v>16.89</v>
      </c>
    </row>
    <row r="86" spans="1:31">
      <c r="A86" t="s">
        <v>128</v>
      </c>
      <c r="B86" s="75">
        <v>237.18</v>
      </c>
      <c r="C86" s="75">
        <v>80.08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57.82</v>
      </c>
      <c r="J86">
        <v>270.7</v>
      </c>
      <c r="K86">
        <v>80.209999999999994</v>
      </c>
      <c r="L86">
        <v>10.54</v>
      </c>
      <c r="M86">
        <v>7.44</v>
      </c>
      <c r="N86" s="135">
        <v>0</v>
      </c>
      <c r="O86" s="135">
        <v>0</v>
      </c>
      <c r="P86" s="135">
        <v>0</v>
      </c>
      <c r="Q86">
        <v>10.73</v>
      </c>
      <c r="R86">
        <v>0</v>
      </c>
      <c r="S86">
        <v>8.52</v>
      </c>
      <c r="T86">
        <v>32.520000000000003</v>
      </c>
      <c r="U86">
        <v>10.84</v>
      </c>
      <c r="V86">
        <v>10.84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6.11</v>
      </c>
      <c r="AD86">
        <v>16.559999999999999</v>
      </c>
      <c r="AE86">
        <v>16.559999999999999</v>
      </c>
    </row>
    <row r="87" spans="1:31">
      <c r="A87" t="s">
        <v>129</v>
      </c>
      <c r="B87" s="75">
        <v>237.18</v>
      </c>
      <c r="C87" s="75">
        <v>80.08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57.82</v>
      </c>
      <c r="J87">
        <v>270.7</v>
      </c>
      <c r="K87">
        <v>80.209999999999994</v>
      </c>
      <c r="L87">
        <v>10.54</v>
      </c>
      <c r="M87">
        <v>7.47</v>
      </c>
      <c r="N87" s="135">
        <v>0</v>
      </c>
      <c r="O87" s="135">
        <v>0</v>
      </c>
      <c r="P87" s="135">
        <v>0</v>
      </c>
      <c r="Q87">
        <v>10.73</v>
      </c>
      <c r="R87">
        <v>0</v>
      </c>
      <c r="S87">
        <v>8.33</v>
      </c>
      <c r="T87">
        <v>31.66</v>
      </c>
      <c r="U87">
        <v>10.55</v>
      </c>
      <c r="V87">
        <v>10.55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6.02</v>
      </c>
      <c r="AD87">
        <v>16.07</v>
      </c>
      <c r="AE87">
        <v>16.07</v>
      </c>
    </row>
    <row r="88" spans="1:31">
      <c r="A88" t="s">
        <v>130</v>
      </c>
      <c r="B88" s="75">
        <v>237.18</v>
      </c>
      <c r="C88" s="75">
        <v>80.08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57.82</v>
      </c>
      <c r="J88">
        <v>270.7</v>
      </c>
      <c r="K88">
        <v>80.209999999999994</v>
      </c>
      <c r="L88">
        <v>10.54</v>
      </c>
      <c r="M88">
        <v>7.43</v>
      </c>
      <c r="N88" s="135">
        <v>0</v>
      </c>
      <c r="O88" s="135">
        <v>0</v>
      </c>
      <c r="P88" s="135">
        <v>0</v>
      </c>
      <c r="Q88">
        <v>10.73</v>
      </c>
      <c r="R88">
        <v>0</v>
      </c>
      <c r="S88">
        <v>8.33</v>
      </c>
      <c r="T88">
        <v>31.76</v>
      </c>
      <c r="U88">
        <v>10.59</v>
      </c>
      <c r="V88">
        <v>10.58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6.03</v>
      </c>
      <c r="AD88">
        <v>15.53</v>
      </c>
      <c r="AE88">
        <v>15.53</v>
      </c>
    </row>
    <row r="89" spans="1:31">
      <c r="A89" t="s">
        <v>131</v>
      </c>
      <c r="B89" s="75">
        <v>237.18</v>
      </c>
      <c r="C89" s="75">
        <v>80.08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57.82</v>
      </c>
      <c r="J89">
        <v>270.7</v>
      </c>
      <c r="K89">
        <v>80.209999999999994</v>
      </c>
      <c r="L89">
        <v>10.54</v>
      </c>
      <c r="M89">
        <v>7.47</v>
      </c>
      <c r="N89" s="135">
        <v>0</v>
      </c>
      <c r="O89" s="135">
        <v>0</v>
      </c>
      <c r="P89" s="135">
        <v>0</v>
      </c>
      <c r="Q89">
        <v>10.73</v>
      </c>
      <c r="R89">
        <v>0</v>
      </c>
      <c r="S89">
        <v>8.33</v>
      </c>
      <c r="T89">
        <v>32.31</v>
      </c>
      <c r="U89">
        <v>10.77</v>
      </c>
      <c r="V89">
        <v>10.77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</v>
      </c>
      <c r="AD89">
        <v>15.05</v>
      </c>
      <c r="AE89">
        <v>15.05</v>
      </c>
    </row>
    <row r="90" spans="1:31">
      <c r="A90" t="s">
        <v>132</v>
      </c>
      <c r="B90" s="75">
        <v>237.18</v>
      </c>
      <c r="C90" s="75">
        <v>80.08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57.82</v>
      </c>
      <c r="J90">
        <v>270.7</v>
      </c>
      <c r="K90">
        <v>80.209999999999994</v>
      </c>
      <c r="L90">
        <v>10.54</v>
      </c>
      <c r="M90">
        <v>14.42</v>
      </c>
      <c r="N90" s="135">
        <v>0</v>
      </c>
      <c r="O90" s="135">
        <v>0</v>
      </c>
      <c r="P90" s="135">
        <v>0</v>
      </c>
      <c r="Q90">
        <v>10.73</v>
      </c>
      <c r="R90">
        <v>0</v>
      </c>
      <c r="S90">
        <v>8.33</v>
      </c>
      <c r="T90">
        <v>31.59</v>
      </c>
      <c r="U90">
        <v>10.53</v>
      </c>
      <c r="V90">
        <v>10.53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5.9</v>
      </c>
      <c r="AD90">
        <v>14.55</v>
      </c>
      <c r="AE90">
        <v>14.55</v>
      </c>
    </row>
    <row r="91" spans="1:31">
      <c r="A91" t="s">
        <v>133</v>
      </c>
      <c r="B91" s="75">
        <v>237.18</v>
      </c>
      <c r="C91" s="75">
        <v>80.08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57.82</v>
      </c>
      <c r="J91">
        <v>270.7</v>
      </c>
      <c r="K91">
        <v>80.209999999999994</v>
      </c>
      <c r="L91">
        <v>10.54</v>
      </c>
      <c r="M91">
        <v>15.46</v>
      </c>
      <c r="N91" s="135">
        <v>0</v>
      </c>
      <c r="O91" s="135">
        <v>0</v>
      </c>
      <c r="P91" s="135">
        <v>0</v>
      </c>
      <c r="Q91">
        <v>10.73</v>
      </c>
      <c r="R91">
        <v>0</v>
      </c>
      <c r="S91">
        <v>8.14</v>
      </c>
      <c r="T91">
        <v>30.55</v>
      </c>
      <c r="U91">
        <v>10.18</v>
      </c>
      <c r="V91">
        <v>10.18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5.87</v>
      </c>
      <c r="AD91">
        <v>14.7</v>
      </c>
      <c r="AE91">
        <v>14.7</v>
      </c>
    </row>
    <row r="92" spans="1:31">
      <c r="A92" t="s">
        <v>134</v>
      </c>
      <c r="B92" s="75">
        <v>237.18</v>
      </c>
      <c r="C92" s="75">
        <v>80.08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57.82</v>
      </c>
      <c r="J92">
        <v>270.7</v>
      </c>
      <c r="K92">
        <v>80.209999999999994</v>
      </c>
      <c r="L92">
        <v>10.54</v>
      </c>
      <c r="M92">
        <v>16.39</v>
      </c>
      <c r="N92" s="135">
        <v>0</v>
      </c>
      <c r="O92" s="135">
        <v>0</v>
      </c>
      <c r="P92" s="135">
        <v>0</v>
      </c>
      <c r="Q92">
        <v>10.73</v>
      </c>
      <c r="R92">
        <v>0</v>
      </c>
      <c r="S92">
        <v>8.14</v>
      </c>
      <c r="T92">
        <v>29.66</v>
      </c>
      <c r="U92">
        <v>9.89</v>
      </c>
      <c r="V92">
        <v>9.8699999999999992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5.88</v>
      </c>
      <c r="AD92">
        <v>14.9</v>
      </c>
      <c r="AE92">
        <v>14.9</v>
      </c>
    </row>
    <row r="93" spans="1:31">
      <c r="A93" t="s">
        <v>135</v>
      </c>
      <c r="B93" s="75">
        <v>237.18</v>
      </c>
      <c r="C93" s="75">
        <v>80.08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57.82</v>
      </c>
      <c r="J93">
        <v>270.7</v>
      </c>
      <c r="K93">
        <v>80.209999999999994</v>
      </c>
      <c r="L93">
        <v>10.54</v>
      </c>
      <c r="M93">
        <v>16.989999999999998</v>
      </c>
      <c r="N93" s="135">
        <v>0</v>
      </c>
      <c r="O93" s="135">
        <v>0</v>
      </c>
      <c r="P93" s="135">
        <v>0</v>
      </c>
      <c r="Q93">
        <v>10.73</v>
      </c>
      <c r="R93">
        <v>0</v>
      </c>
      <c r="S93">
        <v>8.14</v>
      </c>
      <c r="T93">
        <v>29.77</v>
      </c>
      <c r="U93">
        <v>9.92</v>
      </c>
      <c r="V93">
        <v>9.93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5.92</v>
      </c>
      <c r="AD93">
        <v>15.15</v>
      </c>
      <c r="AE93">
        <v>15.15</v>
      </c>
    </row>
    <row r="94" spans="1:31">
      <c r="A94" t="s">
        <v>136</v>
      </c>
      <c r="B94" s="75">
        <v>237.18</v>
      </c>
      <c r="C94" s="75">
        <v>80.08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57.82</v>
      </c>
      <c r="J94">
        <v>270.7</v>
      </c>
      <c r="K94">
        <v>80.209999999999994</v>
      </c>
      <c r="L94">
        <v>10.54</v>
      </c>
      <c r="M94">
        <v>17.79</v>
      </c>
      <c r="N94" s="135">
        <v>0</v>
      </c>
      <c r="O94" s="135">
        <v>0</v>
      </c>
      <c r="P94" s="135">
        <v>0</v>
      </c>
      <c r="Q94">
        <v>10.73</v>
      </c>
      <c r="R94">
        <v>0</v>
      </c>
      <c r="S94">
        <v>8.14</v>
      </c>
      <c r="T94">
        <v>30.02</v>
      </c>
      <c r="U94">
        <v>10.01</v>
      </c>
      <c r="V94">
        <v>10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5.97</v>
      </c>
      <c r="AD94">
        <v>15.38</v>
      </c>
      <c r="AE94">
        <v>15.38</v>
      </c>
    </row>
    <row r="95" spans="1:31">
      <c r="A95" t="s">
        <v>137</v>
      </c>
      <c r="B95" s="75">
        <v>237.18</v>
      </c>
      <c r="C95" s="75">
        <v>80.08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57.82</v>
      </c>
      <c r="J95">
        <v>270.7</v>
      </c>
      <c r="K95">
        <v>80.209999999999994</v>
      </c>
      <c r="L95">
        <v>10.54</v>
      </c>
      <c r="M95">
        <v>18.09</v>
      </c>
      <c r="N95" s="135">
        <v>0</v>
      </c>
      <c r="O95" s="135">
        <v>0</v>
      </c>
      <c r="P95" s="135">
        <v>0</v>
      </c>
      <c r="Q95">
        <v>10.73</v>
      </c>
      <c r="R95">
        <v>0</v>
      </c>
      <c r="S95">
        <v>7.96</v>
      </c>
      <c r="T95">
        <v>29.97</v>
      </c>
      <c r="U95">
        <v>9.99</v>
      </c>
      <c r="V95">
        <v>9.99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5.99</v>
      </c>
      <c r="AD95">
        <v>15.46</v>
      </c>
      <c r="AE95">
        <v>15.46</v>
      </c>
    </row>
    <row r="96" spans="1:31">
      <c r="A96" t="s">
        <v>138</v>
      </c>
      <c r="B96" s="75">
        <v>237.18</v>
      </c>
      <c r="C96" s="75">
        <v>80.08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57.82</v>
      </c>
      <c r="J96">
        <v>270.7</v>
      </c>
      <c r="K96">
        <v>80.209999999999994</v>
      </c>
      <c r="L96">
        <v>10.54</v>
      </c>
      <c r="M96">
        <v>11.73</v>
      </c>
      <c r="N96" s="135">
        <v>0</v>
      </c>
      <c r="O96" s="135">
        <v>0</v>
      </c>
      <c r="P96" s="135">
        <v>0</v>
      </c>
      <c r="Q96">
        <v>10.73</v>
      </c>
      <c r="R96">
        <v>0</v>
      </c>
      <c r="S96">
        <v>7.96</v>
      </c>
      <c r="T96">
        <v>30.48</v>
      </c>
      <c r="U96">
        <v>10.16</v>
      </c>
      <c r="V96">
        <v>10.15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6.06</v>
      </c>
      <c r="AD96">
        <v>15.54</v>
      </c>
      <c r="AE96">
        <v>15.54</v>
      </c>
    </row>
    <row r="97" spans="1:36">
      <c r="A97" t="s">
        <v>139</v>
      </c>
      <c r="B97" s="75">
        <v>237.18</v>
      </c>
      <c r="C97" s="75">
        <v>80.08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57.82</v>
      </c>
      <c r="J97">
        <v>270.7</v>
      </c>
      <c r="K97">
        <v>80.209999999999994</v>
      </c>
      <c r="L97">
        <v>10.54</v>
      </c>
      <c r="M97">
        <v>10.33</v>
      </c>
      <c r="N97" s="135">
        <v>0</v>
      </c>
      <c r="O97" s="135">
        <v>0</v>
      </c>
      <c r="P97" s="135">
        <v>0</v>
      </c>
      <c r="Q97">
        <v>10.73</v>
      </c>
      <c r="R97">
        <v>0</v>
      </c>
      <c r="S97">
        <v>7.96</v>
      </c>
      <c r="T97">
        <v>30.87</v>
      </c>
      <c r="U97">
        <v>10.29</v>
      </c>
      <c r="V97">
        <v>10.29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6.17</v>
      </c>
      <c r="AD97">
        <v>15.62</v>
      </c>
      <c r="AE97">
        <v>15.62</v>
      </c>
    </row>
    <row r="98" spans="1:36">
      <c r="A98" t="s">
        <v>140</v>
      </c>
      <c r="B98" s="75">
        <v>237.18</v>
      </c>
      <c r="C98" s="75">
        <v>80.08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57.82</v>
      </c>
      <c r="J98">
        <v>270.7</v>
      </c>
      <c r="K98">
        <v>80.209999999999994</v>
      </c>
      <c r="L98">
        <v>10.54</v>
      </c>
      <c r="M98">
        <v>8.4700000000000006</v>
      </c>
      <c r="N98" s="135">
        <v>0</v>
      </c>
      <c r="O98" s="135">
        <v>0</v>
      </c>
      <c r="P98" s="135">
        <v>0</v>
      </c>
      <c r="Q98">
        <v>10.73</v>
      </c>
      <c r="R98">
        <v>0</v>
      </c>
      <c r="S98">
        <v>7.96</v>
      </c>
      <c r="T98">
        <v>30.95</v>
      </c>
      <c r="U98">
        <v>10.32</v>
      </c>
      <c r="V98">
        <v>10.31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6.22</v>
      </c>
      <c r="AD98">
        <v>15.71</v>
      </c>
      <c r="AE98">
        <v>15.71</v>
      </c>
    </row>
    <row r="99" spans="1:36">
      <c r="A99" t="s">
        <v>141</v>
      </c>
      <c r="B99" s="75">
        <f>SUM(B3:B98)/4000</f>
        <v>5.0916774999999976</v>
      </c>
      <c r="C99" s="75">
        <f t="shared" ref="C99:L99" si="2">SUM(C3:C98)/4000</f>
        <v>1.8349749999999985</v>
      </c>
      <c r="D99" s="135">
        <f t="shared" ref="D99" si="3">SUM(D3:D98)/4000</f>
        <v>1.0007025000000001</v>
      </c>
      <c r="E99" s="75"/>
      <c r="F99" s="78">
        <f t="shared" si="2"/>
        <v>9.4537499999999997E-2</v>
      </c>
      <c r="G99" s="78">
        <f t="shared" si="2"/>
        <v>9.4537499999999997E-2</v>
      </c>
      <c r="H99" s="78">
        <f t="shared" si="2"/>
        <v>9.6902500000000003E-2</v>
      </c>
      <c r="I99">
        <f t="shared" si="2"/>
        <v>1.9389624999999988</v>
      </c>
      <c r="J99">
        <f t="shared" si="2"/>
        <v>6.496800000000011</v>
      </c>
      <c r="K99">
        <f t="shared" si="2"/>
        <v>1.8788175000000003</v>
      </c>
      <c r="L99">
        <f t="shared" si="2"/>
        <v>0.25295999999999969</v>
      </c>
      <c r="M99">
        <f t="shared" ref="M99:AB99" si="4">SUM(M3:M98)/4000</f>
        <v>0.14641500000000005</v>
      </c>
      <c r="N99" s="135">
        <f t="shared" si="4"/>
        <v>0.34223000000000003</v>
      </c>
      <c r="O99" s="135">
        <f t="shared" si="4"/>
        <v>0.33478999999999992</v>
      </c>
      <c r="P99" s="135">
        <f t="shared" si="4"/>
        <v>0.32368250000000004</v>
      </c>
      <c r="Q99">
        <f t="shared" si="4"/>
        <v>0.25550000000000017</v>
      </c>
      <c r="R99">
        <f t="shared" si="4"/>
        <v>0.6791600000000001</v>
      </c>
      <c r="S99">
        <f t="shared" si="4"/>
        <v>0.19390000000000002</v>
      </c>
      <c r="T99">
        <f t="shared" si="4"/>
        <v>0.98671249999999988</v>
      </c>
      <c r="U99">
        <f t="shared" si="4"/>
        <v>0.3289025000000001</v>
      </c>
      <c r="V99">
        <f t="shared" si="4"/>
        <v>0.32888999999999996</v>
      </c>
      <c r="W99">
        <f t="shared" si="4"/>
        <v>1.6257799999999998</v>
      </c>
      <c r="X99">
        <f t="shared" si="4"/>
        <v>0.32515000000000005</v>
      </c>
      <c r="Y99">
        <f t="shared" si="4"/>
        <v>0.53382000000000007</v>
      </c>
      <c r="Z99">
        <f t="shared" si="4"/>
        <v>0.31512749999999989</v>
      </c>
      <c r="AA99">
        <f t="shared" si="4"/>
        <v>0.85586499999999976</v>
      </c>
      <c r="AB99">
        <f t="shared" si="4"/>
        <v>0.42789999999999984</v>
      </c>
      <c r="AC99">
        <f t="shared" ref="AC99:AJ99" si="5">SUM(AC3:AC98)/4000</f>
        <v>0.14954749999999997</v>
      </c>
      <c r="AD99">
        <f t="shared" si="5"/>
        <v>0.45225500000000018</v>
      </c>
      <c r="AE99">
        <f t="shared" si="5"/>
        <v>0.45225500000000018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44799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44799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2</v>
      </c>
      <c r="C18" s="136">
        <f>'IDT-1 Calculation'!DG18</f>
        <v>-2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12</v>
      </c>
      <c r="C19" s="136">
        <f>'IDT-1 Calculation'!DG19</f>
        <v>-12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22</v>
      </c>
      <c r="C20" s="136">
        <f>'IDT-1 Calculation'!DG20</f>
        <v>-22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37</v>
      </c>
      <c r="C21" s="136">
        <f>'IDT-1 Calculation'!DG21</f>
        <v>-37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13</v>
      </c>
      <c r="C22" s="136">
        <f>'IDT-1 Calculation'!DG22</f>
        <v>-13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75</v>
      </c>
      <c r="C27" s="136">
        <f>'IDT-1 Calculation'!DG27</f>
        <v>-31.751999999999999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-43.247999999999998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54</v>
      </c>
      <c r="C28" s="136">
        <f>'IDT-1 Calculation'!DG28</f>
        <v>-22.861999999999998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-31.138000000000002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20</v>
      </c>
      <c r="C29" s="136">
        <f>'IDT-1 Calculation'!DG29</f>
        <v>-8.4670000000000005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-11.532999999999999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</v>
      </c>
      <c r="C43" s="136">
        <f>'IDT-1 Calculation'!DG43</f>
        <v>-1.27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-1.73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25</v>
      </c>
      <c r="C44" s="136">
        <f>'IDT-1 Calculation'!DG44</f>
        <v>-10.584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-14.416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35</v>
      </c>
      <c r="C45" s="136">
        <f>'IDT-1 Calculation'!DG45</f>
        <v>-35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33</v>
      </c>
      <c r="C46" s="136">
        <f>'IDT-1 Calculation'!DG46</f>
        <v>-33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18</v>
      </c>
      <c r="C47" s="136">
        <f>'IDT-1 Calculation'!DG47</f>
        <v>-18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8</v>
      </c>
      <c r="C48" s="136">
        <f>'IDT-1 Calculation'!DG48</f>
        <v>-8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8</v>
      </c>
      <c r="C49" s="136">
        <f>'IDT-1 Calculation'!DG49</f>
        <v>-8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8</v>
      </c>
      <c r="C50" s="136">
        <f>'IDT-1 Calculation'!DG50</f>
        <v>-8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21</v>
      </c>
      <c r="C51" s="136">
        <f>'IDT-1 Calculation'!DG51</f>
        <v>-21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151.57599999999999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-151.57599999999999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163.47399999999999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-163.47399999999999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166.416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-166.416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181.73599999999999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-181.73599999999999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176.38499999999999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-176.38499999999999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180.41499999999999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-180.41499999999999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172.60900000000001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-172.60900000000001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173.84899999999999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-173.84899999999999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173.15899999999999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-173.15899999999999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180.78399999999999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-180.78399999999999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175.00399999999999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-175.00399999999999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168.86699999999999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-168.86699999999999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170.55699999999999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-170.55699999999999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188.01599999999999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-188.01599999999999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194.28100000000001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-194.28100000000001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193.03700000000001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-193.03700000000001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201.64599999999999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-201.64599999999999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204.99199999999999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-204.99199999999999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168.828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-168.828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134.62200000000001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-134.62200000000001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102.246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-102.246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74.006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-74.006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41.722999999999999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-41.722999999999999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17.263000000000002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-17.263000000000002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1.0373727500000001</v>
      </c>
      <c r="C99" s="152">
        <f>SUM(C3:C98)/4000</f>
        <v>-7.2983750000000014E-2</v>
      </c>
      <c r="D99" s="152">
        <f>SUM(D3:D98)/4000</f>
        <v>0</v>
      </c>
      <c r="E99" s="152">
        <f>SUM(E3:E98)/4000</f>
        <v>0</v>
      </c>
      <c r="F99" s="152">
        <f>SUM(F3:F98)/4000</f>
        <v>-0.96438899999999994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160.78784418414077</v>
      </c>
      <c r="L3">
        <v>126.97081685012564</v>
      </c>
      <c r="M3">
        <v>31.191410759639812</v>
      </c>
      <c r="N3">
        <v>51.882312192118228</v>
      </c>
      <c r="O3">
        <v>73.287181277829134</v>
      </c>
      <c r="P3">
        <v>24.154946035523071</v>
      </c>
      <c r="Q3">
        <v>9.5845831348261079</v>
      </c>
      <c r="R3">
        <v>18.613834648370496</v>
      </c>
      <c r="S3">
        <v>11.590457142857144</v>
      </c>
      <c r="T3">
        <v>0</v>
      </c>
      <c r="U3">
        <v>41.411561476629949</v>
      </c>
      <c r="V3">
        <v>2.7909298531810767</v>
      </c>
      <c r="W3">
        <v>4.6885555988315488</v>
      </c>
      <c r="X3">
        <v>19.878187446043167</v>
      </c>
      <c r="Y3">
        <v>0</v>
      </c>
      <c r="Z3">
        <v>8.6352868800000007</v>
      </c>
      <c r="AA3">
        <v>18.736272000000003</v>
      </c>
      <c r="AB3">
        <v>17.352844703999999</v>
      </c>
      <c r="AC3">
        <v>12.7643852736</v>
      </c>
      <c r="AD3">
        <v>16.071074640000003</v>
      </c>
      <c r="AE3">
        <v>21.712535395200003</v>
      </c>
      <c r="AF3">
        <v>18.454500000000003</v>
      </c>
      <c r="AG3">
        <v>27.096356159999999</v>
      </c>
      <c r="AH3">
        <v>67.1714676</v>
      </c>
      <c r="AI3">
        <v>6.7092191999999997</v>
      </c>
      <c r="AJ3">
        <v>0</v>
      </c>
      <c r="AK3">
        <v>22.184520000000003</v>
      </c>
      <c r="AL3">
        <v>59.209269999999982</v>
      </c>
      <c r="AM3">
        <v>6.9552893142857153</v>
      </c>
      <c r="AN3">
        <v>0</v>
      </c>
      <c r="AO3">
        <v>9.5552352000000003</v>
      </c>
      <c r="AP3">
        <v>5.6824135199999999</v>
      </c>
      <c r="AQ3">
        <v>43.145960000000002</v>
      </c>
      <c r="AR3">
        <v>11.637043199999999</v>
      </c>
      <c r="AS3">
        <v>14.238565344000003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36.155432266502231</v>
      </c>
      <c r="BB3">
        <f>SUM(B3:AZ3)-BA3</f>
        <v>927.9894267646996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160.78784418414077</v>
      </c>
      <c r="L4">
        <v>126.97081685012564</v>
      </c>
      <c r="M4">
        <v>31.191410759639812</v>
      </c>
      <c r="N4">
        <v>51.882312192118228</v>
      </c>
      <c r="O4">
        <v>73.287181277829134</v>
      </c>
      <c r="P4">
        <v>24.154946035523071</v>
      </c>
      <c r="Q4">
        <v>9.5845831348261079</v>
      </c>
      <c r="R4">
        <v>18.613834648370496</v>
      </c>
      <c r="S4">
        <v>11.590457142857144</v>
      </c>
      <c r="T4">
        <v>0</v>
      </c>
      <c r="U4">
        <v>41.411561476629949</v>
      </c>
      <c r="V4">
        <v>2.7909298531810767</v>
      </c>
      <c r="W4">
        <v>4.6885555988315488</v>
      </c>
      <c r="X4">
        <v>19.878187446043167</v>
      </c>
      <c r="Y4">
        <v>0</v>
      </c>
      <c r="Z4">
        <v>8.6352868800000007</v>
      </c>
      <c r="AA4">
        <v>18.736272000000003</v>
      </c>
      <c r="AB4">
        <v>17.352844703999999</v>
      </c>
      <c r="AC4">
        <v>12.7643852736</v>
      </c>
      <c r="AD4">
        <v>16.071074640000003</v>
      </c>
      <c r="AE4">
        <v>21.712535395200003</v>
      </c>
      <c r="AF4">
        <v>18.454500000000003</v>
      </c>
      <c r="AG4">
        <v>27.096356159999999</v>
      </c>
      <c r="AH4">
        <v>67.1714676</v>
      </c>
      <c r="AI4">
        <v>6.7092191999999997</v>
      </c>
      <c r="AJ4">
        <v>0</v>
      </c>
      <c r="AK4">
        <v>22.184520000000003</v>
      </c>
      <c r="AL4">
        <v>59.209269999999982</v>
      </c>
      <c r="AM4">
        <v>6.9552893142857153</v>
      </c>
      <c r="AN4">
        <v>0</v>
      </c>
      <c r="AO4">
        <v>9.5552352000000003</v>
      </c>
      <c r="AP4">
        <v>5.6824135199999999</v>
      </c>
      <c r="AQ4">
        <v>43.145960000000002</v>
      </c>
      <c r="AR4">
        <v>1.9395072000000004</v>
      </c>
      <c r="AS4">
        <v>14.238565344000003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35.791774666502235</v>
      </c>
      <c r="BB4">
        <f t="shared" ref="BB4:BB67" si="0">SUM(B4:AZ4)-BA4</f>
        <v>918.6555483646996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160.78784418414077</v>
      </c>
      <c r="L5">
        <v>126.97081685012564</v>
      </c>
      <c r="M5">
        <v>31.191410759639812</v>
      </c>
      <c r="N5">
        <v>51.882312192118228</v>
      </c>
      <c r="O5">
        <v>73.287181277829134</v>
      </c>
      <c r="P5">
        <v>24.009106455750317</v>
      </c>
      <c r="Q5">
        <v>9.5845831348261079</v>
      </c>
      <c r="R5">
        <v>18.613834648370496</v>
      </c>
      <c r="S5">
        <v>11.590457142857144</v>
      </c>
      <c r="T5">
        <v>0</v>
      </c>
      <c r="U5">
        <v>41.411561476629949</v>
      </c>
      <c r="V5">
        <v>2.7909298531810767</v>
      </c>
      <c r="W5">
        <v>4.6885555988315488</v>
      </c>
      <c r="X5">
        <v>19.878187446043167</v>
      </c>
      <c r="Y5">
        <v>0</v>
      </c>
      <c r="Z5">
        <v>8.6352868800000007</v>
      </c>
      <c r="AA5">
        <v>18.736272000000003</v>
      </c>
      <c r="AB5">
        <v>17.352844703999999</v>
      </c>
      <c r="AC5">
        <v>12.7643852736</v>
      </c>
      <c r="AD5">
        <v>16.071074640000003</v>
      </c>
      <c r="AE5">
        <v>21.712535395200003</v>
      </c>
      <c r="AF5">
        <v>18.454500000000003</v>
      </c>
      <c r="AG5">
        <v>27.096356159999999</v>
      </c>
      <c r="AH5">
        <v>67.1714676</v>
      </c>
      <c r="AI5">
        <v>6.7092191999999997</v>
      </c>
      <c r="AJ5">
        <v>0</v>
      </c>
      <c r="AK5">
        <v>22.184520000000003</v>
      </c>
      <c r="AL5">
        <v>59.209269999999982</v>
      </c>
      <c r="AM5">
        <v>6.9552893142857153</v>
      </c>
      <c r="AN5">
        <v>0</v>
      </c>
      <c r="AO5">
        <v>9.5552352000000003</v>
      </c>
      <c r="AP5">
        <v>5.6824135199999999</v>
      </c>
      <c r="AQ5">
        <v>43.145960000000002</v>
      </c>
      <c r="AR5">
        <v>1.9395072000000004</v>
      </c>
      <c r="AS5">
        <v>13.293266399999998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35.750856971860763</v>
      </c>
      <c r="BB5">
        <f t="shared" si="0"/>
        <v>917.60532753556811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160.78784418414077</v>
      </c>
      <c r="L6">
        <v>126.97081685012564</v>
      </c>
      <c r="M6">
        <v>31.191410759639812</v>
      </c>
      <c r="N6">
        <v>51.882312192118228</v>
      </c>
      <c r="O6">
        <v>73.287181277829134</v>
      </c>
      <c r="P6">
        <v>24.009106455750317</v>
      </c>
      <c r="Q6">
        <v>9.5845831348261079</v>
      </c>
      <c r="R6">
        <v>18.613834648370496</v>
      </c>
      <c r="S6">
        <v>11.590457142857144</v>
      </c>
      <c r="T6">
        <v>0</v>
      </c>
      <c r="U6">
        <v>41.411561476629949</v>
      </c>
      <c r="V6">
        <v>2.7909298531810767</v>
      </c>
      <c r="W6">
        <v>4.6885555988315488</v>
      </c>
      <c r="X6">
        <v>19.878187446043167</v>
      </c>
      <c r="Y6">
        <v>0</v>
      </c>
      <c r="Z6">
        <v>8.6352868800000007</v>
      </c>
      <c r="AA6">
        <v>18.736272000000003</v>
      </c>
      <c r="AB6">
        <v>17.352844703999999</v>
      </c>
      <c r="AC6">
        <v>12.7643852736</v>
      </c>
      <c r="AD6">
        <v>16.071074640000003</v>
      </c>
      <c r="AE6">
        <v>21.712535395200003</v>
      </c>
      <c r="AF6">
        <v>18.454500000000003</v>
      </c>
      <c r="AG6">
        <v>27.096356159999999</v>
      </c>
      <c r="AH6">
        <v>67.1714676</v>
      </c>
      <c r="AI6">
        <v>6.7092191999999997</v>
      </c>
      <c r="AJ6">
        <v>0</v>
      </c>
      <c r="AK6">
        <v>22.184520000000003</v>
      </c>
      <c r="AL6">
        <v>59.209269999999982</v>
      </c>
      <c r="AM6">
        <v>6.9552893142857153</v>
      </c>
      <c r="AN6">
        <v>0</v>
      </c>
      <c r="AO6">
        <v>9.5552352000000003</v>
      </c>
      <c r="AP6">
        <v>5.6824135199999999</v>
      </c>
      <c r="AQ6">
        <v>43.145960000000002</v>
      </c>
      <c r="AR6">
        <v>1.9395072000000004</v>
      </c>
      <c r="AS6">
        <v>13.293266399999998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35.750856971860763</v>
      </c>
      <c r="BB6">
        <f t="shared" si="0"/>
        <v>917.60532753556811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160.78784418414077</v>
      </c>
      <c r="L7">
        <v>126.97226862862053</v>
      </c>
      <c r="M7">
        <v>31.191410759639812</v>
      </c>
      <c r="N7">
        <v>51.882312192118228</v>
      </c>
      <c r="O7">
        <v>73.287181277829134</v>
      </c>
      <c r="P7">
        <v>24.009106455750317</v>
      </c>
      <c r="Q7">
        <v>9.5845831348261079</v>
      </c>
      <c r="R7">
        <v>18.613834648370496</v>
      </c>
      <c r="S7">
        <v>11.590457142857144</v>
      </c>
      <c r="T7">
        <v>0</v>
      </c>
      <c r="U7">
        <v>41.411561476629949</v>
      </c>
      <c r="V7">
        <v>9.0995002549719537</v>
      </c>
      <c r="W7">
        <v>15.274704598387579</v>
      </c>
      <c r="X7">
        <v>64.78782301463275</v>
      </c>
      <c r="Y7">
        <v>0</v>
      </c>
      <c r="Z7">
        <v>8.6352868800000007</v>
      </c>
      <c r="AA7">
        <v>18.736272000000003</v>
      </c>
      <c r="AB7">
        <v>17.352844703999999</v>
      </c>
      <c r="AC7">
        <v>12.7643852736</v>
      </c>
      <c r="AD7">
        <v>16.071074640000003</v>
      </c>
      <c r="AE7">
        <v>21.712535395200003</v>
      </c>
      <c r="AF7">
        <v>18.454500000000003</v>
      </c>
      <c r="AG7">
        <v>27.096356159999999</v>
      </c>
      <c r="AH7">
        <v>67.1714676</v>
      </c>
      <c r="AI7">
        <v>6.7092191999999997</v>
      </c>
      <c r="AJ7">
        <v>0</v>
      </c>
      <c r="AK7">
        <v>22.184520000000003</v>
      </c>
      <c r="AL7">
        <v>59.209269999999982</v>
      </c>
      <c r="AM7">
        <v>6.9552893142857153</v>
      </c>
      <c r="AN7">
        <v>0</v>
      </c>
      <c r="AO7">
        <v>9.5552352000000003</v>
      </c>
      <c r="AP7">
        <v>5.6824135199999999</v>
      </c>
      <c r="AQ7">
        <v>43.145960000000002</v>
      </c>
      <c r="AR7">
        <v>10.667289600000002</v>
      </c>
      <c r="AS7">
        <v>13.293266399999998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38.39586695517422</v>
      </c>
      <c r="BB7">
        <f t="shared" si="0"/>
        <v>985.49390670068613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160.78784418414077</v>
      </c>
      <c r="L8">
        <v>126.97226862862053</v>
      </c>
      <c r="M8">
        <v>31.191410759639812</v>
      </c>
      <c r="N8">
        <v>51.882312192118228</v>
      </c>
      <c r="O8">
        <v>73.287181277829134</v>
      </c>
      <c r="P8">
        <v>24.009106455750317</v>
      </c>
      <c r="Q8">
        <v>9.5845831348261079</v>
      </c>
      <c r="R8">
        <v>18.613834648370496</v>
      </c>
      <c r="S8">
        <v>11.590457142857144</v>
      </c>
      <c r="T8">
        <v>0</v>
      </c>
      <c r="U8">
        <v>41.411561476629949</v>
      </c>
      <c r="V8">
        <v>9.0995002549719537</v>
      </c>
      <c r="W8">
        <v>15.274704598387579</v>
      </c>
      <c r="X8">
        <v>64.78782301463275</v>
      </c>
      <c r="Y8">
        <v>0</v>
      </c>
      <c r="Z8">
        <v>8.6352868800000007</v>
      </c>
      <c r="AA8">
        <v>18.736272000000003</v>
      </c>
      <c r="AB8">
        <v>17.352844703999999</v>
      </c>
      <c r="AC8">
        <v>12.7643852736</v>
      </c>
      <c r="AD8">
        <v>16.071074640000003</v>
      </c>
      <c r="AE8">
        <v>21.712535395200003</v>
      </c>
      <c r="AF8">
        <v>18.454500000000003</v>
      </c>
      <c r="AG8">
        <v>27.096356159999999</v>
      </c>
      <c r="AH8">
        <v>67.1714676</v>
      </c>
      <c r="AI8">
        <v>6.7092191999999997</v>
      </c>
      <c r="AJ8">
        <v>0</v>
      </c>
      <c r="AK8">
        <v>22.184520000000003</v>
      </c>
      <c r="AL8">
        <v>59.209269999999982</v>
      </c>
      <c r="AM8">
        <v>6.9552893142857153</v>
      </c>
      <c r="AN8">
        <v>0</v>
      </c>
      <c r="AO8">
        <v>9.5552352000000003</v>
      </c>
      <c r="AP8">
        <v>5.6824135199999999</v>
      </c>
      <c r="AQ8">
        <v>32.359470000000002</v>
      </c>
      <c r="AR8">
        <v>10.667289600000002</v>
      </c>
      <c r="AS8">
        <v>13.293266399999998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37.99137323358692</v>
      </c>
      <c r="BB8">
        <f t="shared" si="0"/>
        <v>975.11191042227335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160.78784418414077</v>
      </c>
      <c r="L9">
        <v>126.97172422566169</v>
      </c>
      <c r="M9">
        <v>31.191410759639812</v>
      </c>
      <c r="N9">
        <v>51.882312192118228</v>
      </c>
      <c r="O9">
        <v>73.287181277829134</v>
      </c>
      <c r="P9">
        <v>24.009106455750317</v>
      </c>
      <c r="Q9">
        <v>9.5845831348261079</v>
      </c>
      <c r="R9">
        <v>18.613834648370496</v>
      </c>
      <c r="S9">
        <v>11.590457142857144</v>
      </c>
      <c r="T9">
        <v>0</v>
      </c>
      <c r="U9">
        <v>41.411561476629949</v>
      </c>
      <c r="V9">
        <v>9.0995002549719537</v>
      </c>
      <c r="W9">
        <v>15.274704598387579</v>
      </c>
      <c r="X9">
        <v>64.78782301463275</v>
      </c>
      <c r="Y9">
        <v>0</v>
      </c>
      <c r="Z9">
        <v>8.6352868800000007</v>
      </c>
      <c r="AA9">
        <v>18.736272000000003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12.303000000000003</v>
      </c>
      <c r="AG9">
        <v>27.096356159999999</v>
      </c>
      <c r="AH9">
        <v>67.1714676</v>
      </c>
      <c r="AI9">
        <v>6.7092191999999997</v>
      </c>
      <c r="AJ9">
        <v>0</v>
      </c>
      <c r="AK9">
        <v>22.184520000000003</v>
      </c>
      <c r="AL9">
        <v>59.209269999999982</v>
      </c>
      <c r="AM9">
        <v>6.9552893142857153</v>
      </c>
      <c r="AN9">
        <v>0</v>
      </c>
      <c r="AO9">
        <v>9.5552352000000003</v>
      </c>
      <c r="AP9">
        <v>5.6824135199999999</v>
      </c>
      <c r="AQ9">
        <v>32.359470000000002</v>
      </c>
      <c r="AR9">
        <v>10.667289600000002</v>
      </c>
      <c r="AS9">
        <v>13.293266399999998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37.760671570838149</v>
      </c>
      <c r="BB9">
        <f t="shared" si="0"/>
        <v>969.19056768206337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160.78784418414077</v>
      </c>
      <c r="L10">
        <v>126.97047755458689</v>
      </c>
      <c r="M10">
        <v>31.191410759639812</v>
      </c>
      <c r="N10">
        <v>51.882312192118228</v>
      </c>
      <c r="O10">
        <v>73.287181277829134</v>
      </c>
      <c r="P10">
        <v>24.009106455750317</v>
      </c>
      <c r="Q10">
        <v>9.5845831348261079</v>
      </c>
      <c r="R10">
        <v>18.613834648370496</v>
      </c>
      <c r="S10">
        <v>11.590457142857144</v>
      </c>
      <c r="T10">
        <v>0</v>
      </c>
      <c r="U10">
        <v>41.411561476629949</v>
      </c>
      <c r="V10">
        <v>9.0995002549719537</v>
      </c>
      <c r="W10">
        <v>15.274704598387579</v>
      </c>
      <c r="X10">
        <v>64.78782301463275</v>
      </c>
      <c r="Y10">
        <v>0</v>
      </c>
      <c r="Z10">
        <v>8.6352868800000007</v>
      </c>
      <c r="AA10">
        <v>18.736272000000003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12.303000000000003</v>
      </c>
      <c r="AG10">
        <v>27.096356159999999</v>
      </c>
      <c r="AH10">
        <v>67.1714676</v>
      </c>
      <c r="AI10">
        <v>6.7092191999999997</v>
      </c>
      <c r="AJ10">
        <v>0</v>
      </c>
      <c r="AK10">
        <v>22.184520000000003</v>
      </c>
      <c r="AL10">
        <v>59.209269999999982</v>
      </c>
      <c r="AM10">
        <v>6.9552893142857153</v>
      </c>
      <c r="AN10">
        <v>0</v>
      </c>
      <c r="AO10">
        <v>9.5552352000000003</v>
      </c>
      <c r="AP10">
        <v>5.6824135199999999</v>
      </c>
      <c r="AQ10">
        <v>32.359470000000002</v>
      </c>
      <c r="AR10">
        <v>10.667289600000002</v>
      </c>
      <c r="AS10">
        <v>13.293266399999998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37.760624826082086</v>
      </c>
      <c r="BB10">
        <f t="shared" si="0"/>
        <v>969.18936775574457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160.78821442791636</v>
      </c>
      <c r="L11">
        <v>126.97092986321998</v>
      </c>
      <c r="M11">
        <v>31.191410759639812</v>
      </c>
      <c r="N11">
        <v>51.882312192118228</v>
      </c>
      <c r="O11">
        <v>73.287181277829134</v>
      </c>
      <c r="P11">
        <v>24.009106455750317</v>
      </c>
      <c r="Q11">
        <v>9.5848612515042113</v>
      </c>
      <c r="R11">
        <v>18.615186318631864</v>
      </c>
      <c r="S11">
        <v>11.592370637583892</v>
      </c>
      <c r="T11">
        <v>0</v>
      </c>
      <c r="U11">
        <v>41.411561476629949</v>
      </c>
      <c r="V11">
        <v>9.1001579092159552</v>
      </c>
      <c r="W11">
        <v>15.274704598387579</v>
      </c>
      <c r="X11">
        <v>64.78782301463275</v>
      </c>
      <c r="Y11">
        <v>0</v>
      </c>
      <c r="Z11">
        <v>8.6352868800000007</v>
      </c>
      <c r="AA11">
        <v>18.736272000000003</v>
      </c>
      <c r="AB11">
        <v>17.352844703999999</v>
      </c>
      <c r="AC11">
        <v>12.7643852736</v>
      </c>
      <c r="AD11">
        <v>16.071074640000003</v>
      </c>
      <c r="AE11">
        <v>21.712535395200003</v>
      </c>
      <c r="AF11">
        <v>12.303000000000003</v>
      </c>
      <c r="AG11">
        <v>27.096356159999999</v>
      </c>
      <c r="AH11">
        <v>67.1714676</v>
      </c>
      <c r="AI11">
        <v>6.7092191999999997</v>
      </c>
      <c r="AJ11">
        <v>0</v>
      </c>
      <c r="AK11">
        <v>22.184520000000003</v>
      </c>
      <c r="AL11">
        <v>59.209269999999982</v>
      </c>
      <c r="AM11">
        <v>6.9552893142857153</v>
      </c>
      <c r="AN11">
        <v>0</v>
      </c>
      <c r="AO11">
        <v>9.5552352000000003</v>
      </c>
      <c r="AP11">
        <v>5.6824135199999999</v>
      </c>
      <c r="AQ11">
        <v>32.359470000000002</v>
      </c>
      <c r="AR11">
        <v>10.667289600000002</v>
      </c>
      <c r="AS11">
        <v>13.293266399999998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37.760811674898058</v>
      </c>
      <c r="BB11">
        <f t="shared" si="0"/>
        <v>969.19420439524743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160.78821442791636</v>
      </c>
      <c r="L12">
        <v>126.97092986321998</v>
      </c>
      <c r="M12">
        <v>31.191410759639812</v>
      </c>
      <c r="N12">
        <v>51.882312192118228</v>
      </c>
      <c r="O12">
        <v>73.287181277829134</v>
      </c>
      <c r="P12">
        <v>24.009106455750317</v>
      </c>
      <c r="Q12">
        <v>9.5848612515042113</v>
      </c>
      <c r="R12">
        <v>18.615186318631864</v>
      </c>
      <c r="S12">
        <v>11.592044582933847</v>
      </c>
      <c r="T12">
        <v>0</v>
      </c>
      <c r="U12">
        <v>41.411561476629949</v>
      </c>
      <c r="V12">
        <v>9.1001579092159552</v>
      </c>
      <c r="W12">
        <v>15.274704598387579</v>
      </c>
      <c r="X12">
        <v>64.78782301463275</v>
      </c>
      <c r="Y12">
        <v>0</v>
      </c>
      <c r="Z12">
        <v>8.6352868800000007</v>
      </c>
      <c r="AA12">
        <v>18.736272000000003</v>
      </c>
      <c r="AB12">
        <v>17.352844703999999</v>
      </c>
      <c r="AC12">
        <v>12.7643852736</v>
      </c>
      <c r="AD12">
        <v>16.071074640000003</v>
      </c>
      <c r="AE12">
        <v>21.712535395200003</v>
      </c>
      <c r="AF12">
        <v>12.303000000000003</v>
      </c>
      <c r="AG12">
        <v>27.096356159999999</v>
      </c>
      <c r="AH12">
        <v>67.1714676</v>
      </c>
      <c r="AI12">
        <v>6.7092191999999997</v>
      </c>
      <c r="AJ12">
        <v>0</v>
      </c>
      <c r="AK12">
        <v>22.184520000000003</v>
      </c>
      <c r="AL12">
        <v>59.209269999999982</v>
      </c>
      <c r="AM12">
        <v>6.9552893142857153</v>
      </c>
      <c r="AN12">
        <v>0</v>
      </c>
      <c r="AO12">
        <v>9.5552352000000003</v>
      </c>
      <c r="AP12">
        <v>5.6824135199999999</v>
      </c>
      <c r="AQ12">
        <v>30.787350000000004</v>
      </c>
      <c r="AR12">
        <v>10.667289600000002</v>
      </c>
      <c r="AS12">
        <v>13.293266399999998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37.701844881034212</v>
      </c>
      <c r="BB12">
        <f t="shared" si="0"/>
        <v>967.68072513446134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160.78619299154491</v>
      </c>
      <c r="L13">
        <v>126.97013007622834</v>
      </c>
      <c r="M13">
        <v>31.191410759639812</v>
      </c>
      <c r="N13">
        <v>51.882312192118228</v>
      </c>
      <c r="O13">
        <v>73.287181277829134</v>
      </c>
      <c r="P13">
        <v>24.154946035523071</v>
      </c>
      <c r="Q13">
        <v>9.5870086217364907</v>
      </c>
      <c r="R13">
        <v>18.612431558691465</v>
      </c>
      <c r="S13">
        <v>11.590408188331629</v>
      </c>
      <c r="T13">
        <v>0</v>
      </c>
      <c r="U13">
        <v>41.411561476629949</v>
      </c>
      <c r="V13">
        <v>9.1001579092159552</v>
      </c>
      <c r="W13">
        <v>15.274704598387579</v>
      </c>
      <c r="X13">
        <v>64.78782301463275</v>
      </c>
      <c r="Y13">
        <v>0</v>
      </c>
      <c r="Z13">
        <v>8.6352868800000007</v>
      </c>
      <c r="AA13">
        <v>18.736272000000003</v>
      </c>
      <c r="AB13">
        <v>17.352844703999999</v>
      </c>
      <c r="AC13">
        <v>12.7643852736</v>
      </c>
      <c r="AD13">
        <v>16.071074640000003</v>
      </c>
      <c r="AE13">
        <v>21.712535395200003</v>
      </c>
      <c r="AF13">
        <v>12.303000000000003</v>
      </c>
      <c r="AG13">
        <v>27.096356159999999</v>
      </c>
      <c r="AH13">
        <v>67.1714676</v>
      </c>
      <c r="AI13">
        <v>6.7092191999999997</v>
      </c>
      <c r="AJ13">
        <v>0</v>
      </c>
      <c r="AK13">
        <v>22.184520000000003</v>
      </c>
      <c r="AL13">
        <v>59.209269999999982</v>
      </c>
      <c r="AM13">
        <v>6.9552893142857153</v>
      </c>
      <c r="AN13">
        <v>0</v>
      </c>
      <c r="AO13">
        <v>9.5552352000000003</v>
      </c>
      <c r="AP13">
        <v>5.6824135199999999</v>
      </c>
      <c r="AQ13">
        <v>30.787350000000004</v>
      </c>
      <c r="AR13">
        <v>23.031647999999997</v>
      </c>
      <c r="AS13">
        <v>13.293266399999998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38.170788386701503</v>
      </c>
      <c r="BB13">
        <f t="shared" si="0"/>
        <v>979.71691460089346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160.78619299154491</v>
      </c>
      <c r="L14">
        <v>126.97013007622834</v>
      </c>
      <c r="M14">
        <v>31.191410759639812</v>
      </c>
      <c r="N14">
        <v>51.882312192118228</v>
      </c>
      <c r="O14">
        <v>73.287181277829134</v>
      </c>
      <c r="P14">
        <v>24.154946035523071</v>
      </c>
      <c r="Q14">
        <v>9.5870086217364907</v>
      </c>
      <c r="R14">
        <v>18.612431558691465</v>
      </c>
      <c r="S14">
        <v>11.590408188331629</v>
      </c>
      <c r="T14">
        <v>0</v>
      </c>
      <c r="U14">
        <v>41.411561476629949</v>
      </c>
      <c r="V14">
        <v>9.1001579092159552</v>
      </c>
      <c r="W14">
        <v>15.274704598387579</v>
      </c>
      <c r="X14">
        <v>64.78782301463275</v>
      </c>
      <c r="Y14">
        <v>0</v>
      </c>
      <c r="Z14">
        <v>8.6352868800000007</v>
      </c>
      <c r="AA14">
        <v>18.736272000000003</v>
      </c>
      <c r="AB14">
        <v>17.352844703999999</v>
      </c>
      <c r="AC14">
        <v>12.7643852736</v>
      </c>
      <c r="AD14">
        <v>16.071074640000003</v>
      </c>
      <c r="AE14">
        <v>21.712535395200003</v>
      </c>
      <c r="AF14">
        <v>12.303000000000003</v>
      </c>
      <c r="AG14">
        <v>27.096356159999999</v>
      </c>
      <c r="AH14">
        <v>67.1714676</v>
      </c>
      <c r="AI14">
        <v>6.7092191999999997</v>
      </c>
      <c r="AJ14">
        <v>0</v>
      </c>
      <c r="AK14">
        <v>22.184520000000003</v>
      </c>
      <c r="AL14">
        <v>59.209269999999982</v>
      </c>
      <c r="AM14">
        <v>6.9552893142857153</v>
      </c>
      <c r="AN14">
        <v>0</v>
      </c>
      <c r="AO14">
        <v>9.5552352000000003</v>
      </c>
      <c r="AP14">
        <v>5.6824135199999999</v>
      </c>
      <c r="AQ14">
        <v>30.787350000000004</v>
      </c>
      <c r="AR14">
        <v>23.031647999999997</v>
      </c>
      <c r="AS14">
        <v>13.293266399999998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38.170788386701503</v>
      </c>
      <c r="BB14">
        <f t="shared" si="0"/>
        <v>979.71691460089346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160.785946834589</v>
      </c>
      <c r="L15">
        <v>126.97013007622834</v>
      </c>
      <c r="M15">
        <v>31.191410759639812</v>
      </c>
      <c r="N15">
        <v>51.882312192118228</v>
      </c>
      <c r="O15">
        <v>73.287181277829134</v>
      </c>
      <c r="P15">
        <v>24.154946035523071</v>
      </c>
      <c r="Q15">
        <v>9.5870086217364907</v>
      </c>
      <c r="R15">
        <v>18.612431558691465</v>
      </c>
      <c r="S15">
        <v>11.590408188331629</v>
      </c>
      <c r="T15">
        <v>0</v>
      </c>
      <c r="U15">
        <v>41.411561476629949</v>
      </c>
      <c r="V15">
        <v>9.1045999999999996</v>
      </c>
      <c r="W15">
        <v>15.274704598387579</v>
      </c>
      <c r="X15">
        <v>64.78782301463275</v>
      </c>
      <c r="Y15">
        <v>0</v>
      </c>
      <c r="Z15">
        <v>8.6352868800000007</v>
      </c>
      <c r="AA15">
        <v>18.736272000000003</v>
      </c>
      <c r="AB15">
        <v>17.352844703999999</v>
      </c>
      <c r="AC15">
        <v>12.7643852736</v>
      </c>
      <c r="AD15">
        <v>16.071074640000003</v>
      </c>
      <c r="AE15">
        <v>21.712535395200003</v>
      </c>
      <c r="AF15">
        <v>12.303000000000003</v>
      </c>
      <c r="AG15">
        <v>27.096356159999999</v>
      </c>
      <c r="AH15">
        <v>67.1714676</v>
      </c>
      <c r="AI15">
        <v>6.7092191999999997</v>
      </c>
      <c r="AJ15">
        <v>0</v>
      </c>
      <c r="AK15">
        <v>22.184520000000003</v>
      </c>
      <c r="AL15">
        <v>59.209269999999982</v>
      </c>
      <c r="AM15">
        <v>6.9552893142857153</v>
      </c>
      <c r="AN15">
        <v>0</v>
      </c>
      <c r="AO15">
        <v>9.5552352000000003</v>
      </c>
      <c r="AP15">
        <v>5.0635367999999996</v>
      </c>
      <c r="AQ15">
        <v>30.787350000000004</v>
      </c>
      <c r="AR15">
        <v>16.000934400000002</v>
      </c>
      <c r="AS15">
        <v>14.238565344000003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37.919534094505238</v>
      </c>
      <c r="BB15">
        <f t="shared" si="0"/>
        <v>973.26807345091777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160.785946834589</v>
      </c>
      <c r="L16">
        <v>126.97013007622834</v>
      </c>
      <c r="M16">
        <v>31.191410759639812</v>
      </c>
      <c r="N16">
        <v>51.882312192118228</v>
      </c>
      <c r="O16">
        <v>73.287181277829134</v>
      </c>
      <c r="P16">
        <v>24.154946035523071</v>
      </c>
      <c r="Q16">
        <v>9.5870086217364907</v>
      </c>
      <c r="R16">
        <v>18.612431558691465</v>
      </c>
      <c r="S16">
        <v>11.590408188331629</v>
      </c>
      <c r="T16">
        <v>0</v>
      </c>
      <c r="U16">
        <v>41.411561476629949</v>
      </c>
      <c r="V16">
        <v>9.1045999999999996</v>
      </c>
      <c r="W16">
        <v>15.274704598387579</v>
      </c>
      <c r="X16">
        <v>64.78782301463275</v>
      </c>
      <c r="Y16">
        <v>0</v>
      </c>
      <c r="Z16">
        <v>8.6352868800000007</v>
      </c>
      <c r="AA16">
        <v>18.736272000000003</v>
      </c>
      <c r="AB16">
        <v>17.352844703999999</v>
      </c>
      <c r="AC16">
        <v>12.7643852736</v>
      </c>
      <c r="AD16">
        <v>16.071074640000003</v>
      </c>
      <c r="AE16">
        <v>21.712535395200003</v>
      </c>
      <c r="AF16">
        <v>12.303000000000003</v>
      </c>
      <c r="AG16">
        <v>27.096356159999999</v>
      </c>
      <c r="AH16">
        <v>67.1714676</v>
      </c>
      <c r="AI16">
        <v>6.7092191999999997</v>
      </c>
      <c r="AJ16">
        <v>0</v>
      </c>
      <c r="AK16">
        <v>22.184520000000003</v>
      </c>
      <c r="AL16">
        <v>59.209269999999982</v>
      </c>
      <c r="AM16">
        <v>6.9552893142857153</v>
      </c>
      <c r="AN16">
        <v>0</v>
      </c>
      <c r="AO16">
        <v>9.5552352000000003</v>
      </c>
      <c r="AP16">
        <v>5.0635367999999996</v>
      </c>
      <c r="AQ16">
        <v>30.787350000000004</v>
      </c>
      <c r="AR16">
        <v>16.000934400000002</v>
      </c>
      <c r="AS16">
        <v>14.238565344000003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37.919534094505238</v>
      </c>
      <c r="BB16">
        <f t="shared" si="0"/>
        <v>973.26807345091777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160.785946834589</v>
      </c>
      <c r="L17">
        <v>126.97013007622834</v>
      </c>
      <c r="M17">
        <v>31.191410759639812</v>
      </c>
      <c r="N17">
        <v>51.882312192118228</v>
      </c>
      <c r="O17">
        <v>73.287181277829134</v>
      </c>
      <c r="P17">
        <v>24.154946035523071</v>
      </c>
      <c r="Q17">
        <v>9.5870086217364907</v>
      </c>
      <c r="R17">
        <v>18.612431558691465</v>
      </c>
      <c r="S17">
        <v>11.590408188331629</v>
      </c>
      <c r="T17">
        <v>0</v>
      </c>
      <c r="U17">
        <v>41.411561476629949</v>
      </c>
      <c r="V17">
        <v>9.1045999999999996</v>
      </c>
      <c r="W17">
        <v>15.274704598387579</v>
      </c>
      <c r="X17">
        <v>64.78782301463275</v>
      </c>
      <c r="Y17">
        <v>0</v>
      </c>
      <c r="Z17">
        <v>8.6352868800000007</v>
      </c>
      <c r="AA17">
        <v>18.736272000000003</v>
      </c>
      <c r="AB17">
        <v>17.352844703999999</v>
      </c>
      <c r="AC17">
        <v>12.7643852736</v>
      </c>
      <c r="AD17">
        <v>16.071074640000003</v>
      </c>
      <c r="AE17">
        <v>21.712535395200003</v>
      </c>
      <c r="AF17">
        <v>12.303000000000003</v>
      </c>
      <c r="AG17">
        <v>27.096356159999999</v>
      </c>
      <c r="AH17">
        <v>67.1714676</v>
      </c>
      <c r="AI17">
        <v>1.1182031999999997</v>
      </c>
      <c r="AJ17">
        <v>0</v>
      </c>
      <c r="AK17">
        <v>22.184520000000003</v>
      </c>
      <c r="AL17">
        <v>59.209269999999982</v>
      </c>
      <c r="AM17">
        <v>6.9552893142857153</v>
      </c>
      <c r="AN17">
        <v>0</v>
      </c>
      <c r="AO17">
        <v>9.5552352000000003</v>
      </c>
      <c r="AP17">
        <v>5.0635367999999996</v>
      </c>
      <c r="AQ17">
        <v>30.787350000000004</v>
      </c>
      <c r="AR17">
        <v>16.000934400000002</v>
      </c>
      <c r="AS17">
        <v>13.293266399999998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37.674422284105241</v>
      </c>
      <c r="BB17">
        <f t="shared" si="0"/>
        <v>966.97687031731789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160.785946834589</v>
      </c>
      <c r="L18">
        <v>126.97013007622834</v>
      </c>
      <c r="M18">
        <v>31.191410759639812</v>
      </c>
      <c r="N18">
        <v>51.882312192118228</v>
      </c>
      <c r="O18">
        <v>73.287181277829134</v>
      </c>
      <c r="P18">
        <v>24.154946035523071</v>
      </c>
      <c r="Q18">
        <v>9.5870086217364907</v>
      </c>
      <c r="R18">
        <v>18.612431558691465</v>
      </c>
      <c r="S18">
        <v>11.590408188331629</v>
      </c>
      <c r="T18">
        <v>0</v>
      </c>
      <c r="U18">
        <v>41.411561476629949</v>
      </c>
      <c r="V18">
        <v>9.1045999999999996</v>
      </c>
      <c r="W18">
        <v>15.274704598387579</v>
      </c>
      <c r="X18">
        <v>64.78782301463275</v>
      </c>
      <c r="Y18">
        <v>0</v>
      </c>
      <c r="Z18">
        <v>8.6352868800000007</v>
      </c>
      <c r="AA18">
        <v>18.736272000000003</v>
      </c>
      <c r="AB18">
        <v>17.352844703999999</v>
      </c>
      <c r="AC18">
        <v>12.7643852736</v>
      </c>
      <c r="AD18">
        <v>16.071074640000003</v>
      </c>
      <c r="AE18">
        <v>21.712535395200003</v>
      </c>
      <c r="AF18">
        <v>12.303000000000003</v>
      </c>
      <c r="AG18">
        <v>27.096356159999999</v>
      </c>
      <c r="AH18">
        <v>67.1714676</v>
      </c>
      <c r="AI18">
        <v>1.1182031999999997</v>
      </c>
      <c r="AJ18">
        <v>0</v>
      </c>
      <c r="AK18">
        <v>22.184520000000003</v>
      </c>
      <c r="AL18">
        <v>59.209269999999982</v>
      </c>
      <c r="AM18">
        <v>6.9552893142857153</v>
      </c>
      <c r="AN18">
        <v>0</v>
      </c>
      <c r="AO18">
        <v>9.5552352000000003</v>
      </c>
      <c r="AP18">
        <v>5.0635367999999996</v>
      </c>
      <c r="AQ18">
        <v>30.612669999999994</v>
      </c>
      <c r="AR18">
        <v>16.000934400000002</v>
      </c>
      <c r="AS18">
        <v>13.293266399999998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37.66787178410523</v>
      </c>
      <c r="BB18">
        <f t="shared" si="0"/>
        <v>966.80874081731781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160.785946834589</v>
      </c>
      <c r="L19">
        <v>126.97013007622834</v>
      </c>
      <c r="M19">
        <v>31.191410759639812</v>
      </c>
      <c r="N19">
        <v>51.882312192118228</v>
      </c>
      <c r="O19">
        <v>73.287181277829134</v>
      </c>
      <c r="P19">
        <v>24.154946035523071</v>
      </c>
      <c r="Q19">
        <v>9.5803489677952101</v>
      </c>
      <c r="R19">
        <v>18.613889620253165</v>
      </c>
      <c r="S19">
        <v>11.583886817576566</v>
      </c>
      <c r="T19">
        <v>0</v>
      </c>
      <c r="U19">
        <v>41.411561476629949</v>
      </c>
      <c r="V19">
        <v>9.1045999999999996</v>
      </c>
      <c r="W19">
        <v>15.274704598387579</v>
      </c>
      <c r="X19">
        <v>64.78782301463275</v>
      </c>
      <c r="Y19">
        <v>0</v>
      </c>
      <c r="Z19">
        <v>8.6352868800000007</v>
      </c>
      <c r="AA19">
        <v>18.736272000000003</v>
      </c>
      <c r="AB19">
        <v>17.352844703999999</v>
      </c>
      <c r="AC19">
        <v>12.7643852736</v>
      </c>
      <c r="AD19">
        <v>16.071074640000003</v>
      </c>
      <c r="AE19">
        <v>21.712535395200003</v>
      </c>
      <c r="AF19">
        <v>12.303000000000003</v>
      </c>
      <c r="AG19">
        <v>27.096356159999999</v>
      </c>
      <c r="AH19">
        <v>67.1714676</v>
      </c>
      <c r="AI19">
        <v>1.1182031999999997</v>
      </c>
      <c r="AJ19">
        <v>0</v>
      </c>
      <c r="AK19">
        <v>22.184520000000003</v>
      </c>
      <c r="AL19">
        <v>59.209269999999982</v>
      </c>
      <c r="AM19">
        <v>6.9552893142857153</v>
      </c>
      <c r="AN19">
        <v>0</v>
      </c>
      <c r="AO19">
        <v>9.5552352000000003</v>
      </c>
      <c r="AP19">
        <v>5.0635367999999996</v>
      </c>
      <c r="AQ19">
        <v>26.201999999999998</v>
      </c>
      <c r="AR19">
        <v>16.000934400000002</v>
      </c>
      <c r="AS19">
        <v>13.293266399999998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37.502032959695406</v>
      </c>
      <c r="BB19">
        <f t="shared" si="0"/>
        <v>962.55218667859299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160.785946834589</v>
      </c>
      <c r="L20">
        <v>126.97013007622834</v>
      </c>
      <c r="M20">
        <v>31.191410759639812</v>
      </c>
      <c r="N20">
        <v>51.882312192118228</v>
      </c>
      <c r="O20">
        <v>73.287181277829134</v>
      </c>
      <c r="P20">
        <v>24.154946035523071</v>
      </c>
      <c r="Q20">
        <v>9.5803489677952101</v>
      </c>
      <c r="R20">
        <v>18.613889620253165</v>
      </c>
      <c r="S20">
        <v>11.583886817576566</v>
      </c>
      <c r="T20">
        <v>0</v>
      </c>
      <c r="U20">
        <v>41.411561476629949</v>
      </c>
      <c r="V20">
        <v>9.1045999999999996</v>
      </c>
      <c r="W20">
        <v>15.274704598387579</v>
      </c>
      <c r="X20">
        <v>64.78782301463275</v>
      </c>
      <c r="Y20">
        <v>0</v>
      </c>
      <c r="Z20">
        <v>8.6352868800000007</v>
      </c>
      <c r="AA20">
        <v>18.736272000000003</v>
      </c>
      <c r="AB20">
        <v>17.352844703999999</v>
      </c>
      <c r="AC20">
        <v>12.7643852736</v>
      </c>
      <c r="AD20">
        <v>16.071074640000003</v>
      </c>
      <c r="AE20">
        <v>21.712535395200003</v>
      </c>
      <c r="AF20">
        <v>12.303000000000003</v>
      </c>
      <c r="AG20">
        <v>27.096356159999999</v>
      </c>
      <c r="AH20">
        <v>67.1714676</v>
      </c>
      <c r="AI20">
        <v>1.1182031999999997</v>
      </c>
      <c r="AJ20">
        <v>0</v>
      </c>
      <c r="AK20">
        <v>22.184520000000003</v>
      </c>
      <c r="AL20">
        <v>59.209269999999982</v>
      </c>
      <c r="AM20">
        <v>6.9552893142857153</v>
      </c>
      <c r="AN20">
        <v>0</v>
      </c>
      <c r="AO20">
        <v>9.5552352000000003</v>
      </c>
      <c r="AP20">
        <v>5.0635367999999996</v>
      </c>
      <c r="AQ20">
        <v>21.572980000000001</v>
      </c>
      <c r="AR20">
        <v>16.000934400000002</v>
      </c>
      <c r="AS20">
        <v>13.293266399999998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37.328444709695411</v>
      </c>
      <c r="BB20">
        <f t="shared" si="0"/>
        <v>958.09675492859299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160.785946834589</v>
      </c>
      <c r="L21">
        <v>126.97013007622834</v>
      </c>
      <c r="M21">
        <v>31.191410759639812</v>
      </c>
      <c r="N21">
        <v>51.882312192118228</v>
      </c>
      <c r="O21">
        <v>73.287181277829134</v>
      </c>
      <c r="P21">
        <v>24.154946035523071</v>
      </c>
      <c r="Q21">
        <v>9.5803489677952101</v>
      </c>
      <c r="R21">
        <v>18.613889620253165</v>
      </c>
      <c r="S21">
        <v>11.583886817576566</v>
      </c>
      <c r="T21">
        <v>0</v>
      </c>
      <c r="U21">
        <v>41.411561476629949</v>
      </c>
      <c r="V21">
        <v>9.1045999999999996</v>
      </c>
      <c r="W21">
        <v>15.274704598387579</v>
      </c>
      <c r="X21">
        <v>64.78782301463275</v>
      </c>
      <c r="Y21">
        <v>0</v>
      </c>
      <c r="Z21">
        <v>8.6352868800000007</v>
      </c>
      <c r="AA21">
        <v>18.736272000000003</v>
      </c>
      <c r="AB21">
        <v>17.352844703999999</v>
      </c>
      <c r="AC21">
        <v>12.7643852736</v>
      </c>
      <c r="AD21">
        <v>16.071074640000003</v>
      </c>
      <c r="AE21">
        <v>21.712535395200003</v>
      </c>
      <c r="AF21">
        <v>12.303000000000003</v>
      </c>
      <c r="AG21">
        <v>27.096356159999999</v>
      </c>
      <c r="AH21">
        <v>67.1714676</v>
      </c>
      <c r="AI21">
        <v>1.1182031999999997</v>
      </c>
      <c r="AJ21">
        <v>0</v>
      </c>
      <c r="AK21">
        <v>22.184520000000003</v>
      </c>
      <c r="AL21">
        <v>59.209269999999982</v>
      </c>
      <c r="AM21">
        <v>6.9552893142857153</v>
      </c>
      <c r="AN21">
        <v>0</v>
      </c>
      <c r="AO21">
        <v>9.5552352000000003</v>
      </c>
      <c r="AP21">
        <v>5.0635367999999996</v>
      </c>
      <c r="AQ21">
        <v>21.572980000000001</v>
      </c>
      <c r="AR21">
        <v>10.667289600000002</v>
      </c>
      <c r="AS21">
        <v>14.238565344000003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37.163881740095405</v>
      </c>
      <c r="BB21">
        <f t="shared" si="0"/>
        <v>953.87297204219294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160.785946834589</v>
      </c>
      <c r="L22">
        <v>126.97013007622834</v>
      </c>
      <c r="M22">
        <v>31.191410759639812</v>
      </c>
      <c r="N22">
        <v>51.882312192118228</v>
      </c>
      <c r="O22">
        <v>73.287181277829134</v>
      </c>
      <c r="P22">
        <v>24.154946035523071</v>
      </c>
      <c r="Q22">
        <v>9.5803489677952101</v>
      </c>
      <c r="R22">
        <v>18.613889620253165</v>
      </c>
      <c r="S22">
        <v>11.583886817576566</v>
      </c>
      <c r="T22">
        <v>0</v>
      </c>
      <c r="U22">
        <v>41.411561476629949</v>
      </c>
      <c r="V22">
        <v>9.1045999999999996</v>
      </c>
      <c r="W22">
        <v>15.274704598387579</v>
      </c>
      <c r="X22">
        <v>64.78782301463275</v>
      </c>
      <c r="Y22">
        <v>0</v>
      </c>
      <c r="Z22">
        <v>8.6352868800000007</v>
      </c>
      <c r="AA22">
        <v>18.736272000000003</v>
      </c>
      <c r="AB22">
        <v>17.352844703999999</v>
      </c>
      <c r="AC22">
        <v>12.7643852736</v>
      </c>
      <c r="AD22">
        <v>16.071074640000003</v>
      </c>
      <c r="AE22">
        <v>21.712535395200003</v>
      </c>
      <c r="AF22">
        <v>12.303000000000003</v>
      </c>
      <c r="AG22">
        <v>27.096356159999999</v>
      </c>
      <c r="AH22">
        <v>67.1714676</v>
      </c>
      <c r="AI22">
        <v>6.7092191999999997</v>
      </c>
      <c r="AJ22">
        <v>0</v>
      </c>
      <c r="AK22">
        <v>22.184520000000003</v>
      </c>
      <c r="AL22">
        <v>59.209269999999982</v>
      </c>
      <c r="AM22">
        <v>6.9552893142857153</v>
      </c>
      <c r="AN22">
        <v>0</v>
      </c>
      <c r="AO22">
        <v>9.5552352000000003</v>
      </c>
      <c r="AP22">
        <v>5.0635367999999996</v>
      </c>
      <c r="AQ22">
        <v>21.572980000000001</v>
      </c>
      <c r="AR22">
        <v>1.9395072000000004</v>
      </c>
      <c r="AS22">
        <v>14.238565344000003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37.046253000095405</v>
      </c>
      <c r="BB22">
        <f t="shared" si="0"/>
        <v>950.85383438219299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160.78619299154491</v>
      </c>
      <c r="L23">
        <v>126.9722677672593</v>
      </c>
      <c r="M23">
        <v>31.191410759639812</v>
      </c>
      <c r="N23">
        <v>51.882312192118228</v>
      </c>
      <c r="O23">
        <v>73.287181277829134</v>
      </c>
      <c r="P23">
        <v>24.154946035523071</v>
      </c>
      <c r="Q23">
        <v>9.5870086217364907</v>
      </c>
      <c r="R23">
        <v>18.612431558691465</v>
      </c>
      <c r="S23">
        <v>11.590408188331629</v>
      </c>
      <c r="T23">
        <v>0</v>
      </c>
      <c r="U23">
        <v>41.411561476629949</v>
      </c>
      <c r="V23">
        <v>9.1020390455531448</v>
      </c>
      <c r="W23">
        <v>15.274704598387579</v>
      </c>
      <c r="X23">
        <v>64.78782301463275</v>
      </c>
      <c r="Y23">
        <v>0</v>
      </c>
      <c r="Z23">
        <v>8.6352868800000007</v>
      </c>
      <c r="AA23">
        <v>18.736272000000003</v>
      </c>
      <c r="AB23">
        <v>17.352844703999999</v>
      </c>
      <c r="AC23">
        <v>12.7643852736</v>
      </c>
      <c r="AD23">
        <v>16.071074640000003</v>
      </c>
      <c r="AE23">
        <v>21.712535395200003</v>
      </c>
      <c r="AF23">
        <v>12.303000000000003</v>
      </c>
      <c r="AG23">
        <v>27.096356159999999</v>
      </c>
      <c r="AH23">
        <v>67.1714676</v>
      </c>
      <c r="AI23">
        <v>6.7092191999999997</v>
      </c>
      <c r="AJ23">
        <v>0</v>
      </c>
      <c r="AK23">
        <v>22.184520000000003</v>
      </c>
      <c r="AL23">
        <v>59.209269999999982</v>
      </c>
      <c r="AM23">
        <v>6.9552893142857153</v>
      </c>
      <c r="AN23">
        <v>0</v>
      </c>
      <c r="AO23">
        <v>9.5552352000000003</v>
      </c>
      <c r="AP23">
        <v>5.0635367999999996</v>
      </c>
      <c r="AQ23">
        <v>21.572980000000001</v>
      </c>
      <c r="AR23">
        <v>1.9395072000000004</v>
      </c>
      <c r="AS23">
        <v>14.238565344000003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37.046686528753057</v>
      </c>
      <c r="BB23">
        <f t="shared" si="0"/>
        <v>950.86494671021001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160.78784418414077</v>
      </c>
      <c r="L24">
        <v>126.97175993870611</v>
      </c>
      <c r="M24">
        <v>31.191410759639812</v>
      </c>
      <c r="N24">
        <v>51.882312192118228</v>
      </c>
      <c r="O24">
        <v>73.287181277829134</v>
      </c>
      <c r="P24">
        <v>24.154946035523071</v>
      </c>
      <c r="Q24">
        <v>9.5845831348261079</v>
      </c>
      <c r="R24">
        <v>18.613834648370496</v>
      </c>
      <c r="S24">
        <v>11.590457142857144</v>
      </c>
      <c r="T24">
        <v>0</v>
      </c>
      <c r="U24">
        <v>41.411561476629949</v>
      </c>
      <c r="V24">
        <v>9.0995002549719537</v>
      </c>
      <c r="W24">
        <v>15.274704598387579</v>
      </c>
      <c r="X24">
        <v>64.78782301463275</v>
      </c>
      <c r="Y24">
        <v>0</v>
      </c>
      <c r="Z24">
        <v>8.6352868800000007</v>
      </c>
      <c r="AA24">
        <v>18.736272000000003</v>
      </c>
      <c r="AB24">
        <v>17.352844703999999</v>
      </c>
      <c r="AC24">
        <v>12.7643852736</v>
      </c>
      <c r="AD24">
        <v>16.071074640000003</v>
      </c>
      <c r="AE24">
        <v>21.712535395200003</v>
      </c>
      <c r="AF24">
        <v>12.303000000000003</v>
      </c>
      <c r="AG24">
        <v>27.096356159999999</v>
      </c>
      <c r="AH24">
        <v>67.1714676</v>
      </c>
      <c r="AI24">
        <v>6.7092191999999997</v>
      </c>
      <c r="AJ24">
        <v>0</v>
      </c>
      <c r="AK24">
        <v>22.184520000000003</v>
      </c>
      <c r="AL24">
        <v>59.209269999999982</v>
      </c>
      <c r="AM24">
        <v>6.9552893142857153</v>
      </c>
      <c r="AN24">
        <v>0</v>
      </c>
      <c r="AO24">
        <v>9.5552352000000003</v>
      </c>
      <c r="AP24">
        <v>5.0635367999999996</v>
      </c>
      <c r="AQ24">
        <v>21.572980000000001</v>
      </c>
      <c r="AR24">
        <v>1.9395072000000004</v>
      </c>
      <c r="AS24">
        <v>14.238565344000003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37.046597913143984</v>
      </c>
      <c r="BB24">
        <f t="shared" si="0"/>
        <v>950.86266645657474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160.78784418414077</v>
      </c>
      <c r="L25">
        <v>126.97175993870611</v>
      </c>
      <c r="M25">
        <v>31.191410759639812</v>
      </c>
      <c r="N25">
        <v>51.882312192118228</v>
      </c>
      <c r="O25">
        <v>73.287181277829134</v>
      </c>
      <c r="P25">
        <v>24.154946035523071</v>
      </c>
      <c r="Q25">
        <v>9.5845831348261079</v>
      </c>
      <c r="R25">
        <v>18.613834648370496</v>
      </c>
      <c r="S25">
        <v>11.590457142857144</v>
      </c>
      <c r="T25">
        <v>0</v>
      </c>
      <c r="U25">
        <v>41.411561476629949</v>
      </c>
      <c r="V25">
        <v>9.0995002549719537</v>
      </c>
      <c r="W25">
        <v>15.274704598387579</v>
      </c>
      <c r="X25">
        <v>64.78782301463275</v>
      </c>
      <c r="Y25">
        <v>0</v>
      </c>
      <c r="Z25">
        <v>8.6352868800000007</v>
      </c>
      <c r="AA25">
        <v>18.736272000000003</v>
      </c>
      <c r="AB25">
        <v>17.352844703999999</v>
      </c>
      <c r="AC25">
        <v>12.7643852736</v>
      </c>
      <c r="AD25">
        <v>16.071074640000003</v>
      </c>
      <c r="AE25">
        <v>21.712535395200003</v>
      </c>
      <c r="AF25">
        <v>12.303000000000003</v>
      </c>
      <c r="AG25">
        <v>27.096356159999999</v>
      </c>
      <c r="AH25">
        <v>67.1714676</v>
      </c>
      <c r="AI25">
        <v>6.7092191999999997</v>
      </c>
      <c r="AJ25">
        <v>0</v>
      </c>
      <c r="AK25">
        <v>22.184520000000003</v>
      </c>
      <c r="AL25">
        <v>59.209269999999982</v>
      </c>
      <c r="AM25">
        <v>6.9552893142857153</v>
      </c>
      <c r="AN25">
        <v>0</v>
      </c>
      <c r="AO25">
        <v>9.5552352000000003</v>
      </c>
      <c r="AP25">
        <v>5.0635367999999996</v>
      </c>
      <c r="AQ25">
        <v>21.572980000000001</v>
      </c>
      <c r="AR25">
        <v>10.667289600000002</v>
      </c>
      <c r="AS25">
        <v>14.238565344000003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37.373889753143985</v>
      </c>
      <c r="BB25">
        <f t="shared" si="0"/>
        <v>959.26315701657472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160.78784418414077</v>
      </c>
      <c r="L26">
        <v>126.97175993870611</v>
      </c>
      <c r="M26">
        <v>31.191410759639812</v>
      </c>
      <c r="N26">
        <v>51.882312192118228</v>
      </c>
      <c r="O26">
        <v>73.287181277829134</v>
      </c>
      <c r="P26">
        <v>24.154946035523071</v>
      </c>
      <c r="Q26">
        <v>9.5845831348261079</v>
      </c>
      <c r="R26">
        <v>18.613834648370496</v>
      </c>
      <c r="S26">
        <v>11.590457142857144</v>
      </c>
      <c r="T26">
        <v>0</v>
      </c>
      <c r="U26">
        <v>41.411561476629949</v>
      </c>
      <c r="V26">
        <v>9.0995002549719537</v>
      </c>
      <c r="W26">
        <v>15.274704598387579</v>
      </c>
      <c r="X26">
        <v>64.78782301463275</v>
      </c>
      <c r="Y26">
        <v>0</v>
      </c>
      <c r="Z26">
        <v>8.6352868800000007</v>
      </c>
      <c r="AA26">
        <v>18.736272000000003</v>
      </c>
      <c r="AB26">
        <v>17.352844703999999</v>
      </c>
      <c r="AC26">
        <v>12.7643852736</v>
      </c>
      <c r="AD26">
        <v>16.071074640000003</v>
      </c>
      <c r="AE26">
        <v>21.712535395200003</v>
      </c>
      <c r="AF26">
        <v>12.303000000000003</v>
      </c>
      <c r="AG26">
        <v>27.096356159999999</v>
      </c>
      <c r="AH26">
        <v>67.1714676</v>
      </c>
      <c r="AI26">
        <v>6.7092191999999997</v>
      </c>
      <c r="AJ26">
        <v>0</v>
      </c>
      <c r="AK26">
        <v>22.184520000000003</v>
      </c>
      <c r="AL26">
        <v>59.209269999999982</v>
      </c>
      <c r="AM26">
        <v>6.9552893142857153</v>
      </c>
      <c r="AN26">
        <v>0</v>
      </c>
      <c r="AO26">
        <v>9.5552352000000003</v>
      </c>
      <c r="AP26">
        <v>5.0635367999999996</v>
      </c>
      <c r="AQ26">
        <v>21.572980000000001</v>
      </c>
      <c r="AR26">
        <v>10.667289600000002</v>
      </c>
      <c r="AS26">
        <v>14.238565344000003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37.373889753143985</v>
      </c>
      <c r="BB26">
        <f t="shared" si="0"/>
        <v>959.26315701657472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160.78784418414077</v>
      </c>
      <c r="L27">
        <v>126.97175993870611</v>
      </c>
      <c r="M27">
        <v>31.191410759639812</v>
      </c>
      <c r="N27">
        <v>51.882312192118228</v>
      </c>
      <c r="O27">
        <v>73.287181277829134</v>
      </c>
      <c r="P27">
        <v>24.154946035523071</v>
      </c>
      <c r="Q27">
        <v>9.5845831348261079</v>
      </c>
      <c r="R27">
        <v>18.613834648370496</v>
      </c>
      <c r="S27">
        <v>11.590457142857144</v>
      </c>
      <c r="T27">
        <v>0</v>
      </c>
      <c r="U27">
        <v>41.411561476629949</v>
      </c>
      <c r="V27">
        <v>9.0995002549719537</v>
      </c>
      <c r="W27">
        <v>15.274704598387579</v>
      </c>
      <c r="X27">
        <v>64.78782301463275</v>
      </c>
      <c r="Y27">
        <v>0</v>
      </c>
      <c r="Z27">
        <v>8.6352868800000007</v>
      </c>
      <c r="AA27">
        <v>18.736272000000003</v>
      </c>
      <c r="AB27">
        <v>17.352844703999999</v>
      </c>
      <c r="AC27">
        <v>12.7643852736</v>
      </c>
      <c r="AD27">
        <v>16.071074640000003</v>
      </c>
      <c r="AE27">
        <v>21.712535395200003</v>
      </c>
      <c r="AF27">
        <v>12.303000000000003</v>
      </c>
      <c r="AG27">
        <v>27.096356159999999</v>
      </c>
      <c r="AH27">
        <v>67.1714676</v>
      </c>
      <c r="AI27">
        <v>8.9456255999999978</v>
      </c>
      <c r="AJ27">
        <v>0</v>
      </c>
      <c r="AK27">
        <v>22.184520000000003</v>
      </c>
      <c r="AL27">
        <v>59.209269999999982</v>
      </c>
      <c r="AM27">
        <v>6.9552893142857153</v>
      </c>
      <c r="AN27">
        <v>0</v>
      </c>
      <c r="AO27">
        <v>9.5552352000000003</v>
      </c>
      <c r="AP27">
        <v>4.1633524800000012</v>
      </c>
      <c r="AQ27">
        <v>21.572980000000001</v>
      </c>
      <c r="AR27">
        <v>10.667289600000002</v>
      </c>
      <c r="AS27">
        <v>14.238565344000003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37.423998081143992</v>
      </c>
      <c r="BB27">
        <f t="shared" si="0"/>
        <v>960.54927076857473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160.78784418414077</v>
      </c>
      <c r="L28">
        <v>126.97175993870611</v>
      </c>
      <c r="M28">
        <v>31.191410759639812</v>
      </c>
      <c r="N28">
        <v>51.882312192118228</v>
      </c>
      <c r="O28">
        <v>73.287181277829134</v>
      </c>
      <c r="P28">
        <v>24.154946035523071</v>
      </c>
      <c r="Q28">
        <v>9.5845831348261079</v>
      </c>
      <c r="R28">
        <v>18.613834648370496</v>
      </c>
      <c r="S28">
        <v>11.590457142857144</v>
      </c>
      <c r="T28">
        <v>0</v>
      </c>
      <c r="U28">
        <v>41.411561476629949</v>
      </c>
      <c r="V28">
        <v>9.0995002549719537</v>
      </c>
      <c r="W28">
        <v>15.274704598387579</v>
      </c>
      <c r="X28">
        <v>64.78782301463275</v>
      </c>
      <c r="Y28">
        <v>0</v>
      </c>
      <c r="Z28">
        <v>8.6352868800000007</v>
      </c>
      <c r="AA28">
        <v>18.736272000000003</v>
      </c>
      <c r="AB28">
        <v>17.352844703999999</v>
      </c>
      <c r="AC28">
        <v>12.7643852736</v>
      </c>
      <c r="AD28">
        <v>16.071074640000003</v>
      </c>
      <c r="AE28">
        <v>21.712535395200003</v>
      </c>
      <c r="AF28">
        <v>12.303000000000003</v>
      </c>
      <c r="AG28">
        <v>27.096356159999999</v>
      </c>
      <c r="AH28">
        <v>67.1714676</v>
      </c>
      <c r="AI28">
        <v>29.073283199999999</v>
      </c>
      <c r="AJ28">
        <v>0</v>
      </c>
      <c r="AK28">
        <v>22.184520000000003</v>
      </c>
      <c r="AL28">
        <v>59.209269999999982</v>
      </c>
      <c r="AM28">
        <v>6.9552893142857153</v>
      </c>
      <c r="AN28">
        <v>0</v>
      </c>
      <c r="AO28">
        <v>9.5552352000000003</v>
      </c>
      <c r="AP28">
        <v>4.1633524800000012</v>
      </c>
      <c r="AQ28">
        <v>21.572980000000001</v>
      </c>
      <c r="AR28">
        <v>10.667289600000002</v>
      </c>
      <c r="AS28">
        <v>14.238565344000003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38.178785241143999</v>
      </c>
      <c r="BB28">
        <f t="shared" si="0"/>
        <v>979.92214120857466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160.78784418414077</v>
      </c>
      <c r="L29">
        <v>126.97175993870611</v>
      </c>
      <c r="M29">
        <v>31.191410759639812</v>
      </c>
      <c r="N29">
        <v>51.882312192118228</v>
      </c>
      <c r="O29">
        <v>73.287181277829134</v>
      </c>
      <c r="P29">
        <v>24.154946035523071</v>
      </c>
      <c r="Q29">
        <v>9.5845831348261079</v>
      </c>
      <c r="R29">
        <v>18.613834648370496</v>
      </c>
      <c r="S29">
        <v>11.590457142857144</v>
      </c>
      <c r="T29">
        <v>0</v>
      </c>
      <c r="U29">
        <v>41.411561476629949</v>
      </c>
      <c r="V29">
        <v>9.0995002549719537</v>
      </c>
      <c r="W29">
        <v>15.274704598387579</v>
      </c>
      <c r="X29">
        <v>64.78782301463275</v>
      </c>
      <c r="Y29">
        <v>0</v>
      </c>
      <c r="Z29">
        <v>8.6352868800000007</v>
      </c>
      <c r="AA29">
        <v>18.736272000000003</v>
      </c>
      <c r="AB29">
        <v>17.352844703999999</v>
      </c>
      <c r="AC29">
        <v>12.7643852736</v>
      </c>
      <c r="AD29">
        <v>16.071074640000003</v>
      </c>
      <c r="AE29">
        <v>21.712535395200003</v>
      </c>
      <c r="AF29">
        <v>12.303000000000003</v>
      </c>
      <c r="AG29">
        <v>27.096356159999999</v>
      </c>
      <c r="AH29">
        <v>67.1714676</v>
      </c>
      <c r="AI29">
        <v>29.073283199999999</v>
      </c>
      <c r="AJ29">
        <v>0</v>
      </c>
      <c r="AK29">
        <v>22.184520000000003</v>
      </c>
      <c r="AL29">
        <v>59.209269999999982</v>
      </c>
      <c r="AM29">
        <v>6.9552893142857153</v>
      </c>
      <c r="AN29">
        <v>0</v>
      </c>
      <c r="AO29">
        <v>9.5552352000000003</v>
      </c>
      <c r="AP29">
        <v>4.1633524800000012</v>
      </c>
      <c r="AQ29">
        <v>21.572980000000001</v>
      </c>
      <c r="AR29">
        <v>10.667289600000002</v>
      </c>
      <c r="AS29">
        <v>13.884078240000001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38.165492413944001</v>
      </c>
      <c r="BB29">
        <f t="shared" si="0"/>
        <v>979.58094693177475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160.78784418414077</v>
      </c>
      <c r="L30">
        <v>126.97175993870611</v>
      </c>
      <c r="M30">
        <v>31.191410759639812</v>
      </c>
      <c r="N30">
        <v>51.882312192118228</v>
      </c>
      <c r="O30">
        <v>73.287181277829134</v>
      </c>
      <c r="P30">
        <v>24.154946035523071</v>
      </c>
      <c r="Q30">
        <v>9.5845831348261079</v>
      </c>
      <c r="R30">
        <v>18.613834648370496</v>
      </c>
      <c r="S30">
        <v>11.590457142857144</v>
      </c>
      <c r="T30">
        <v>0</v>
      </c>
      <c r="U30">
        <v>41.411561476629949</v>
      </c>
      <c r="V30">
        <v>9.0995002549719537</v>
      </c>
      <c r="W30">
        <v>15.274704598387579</v>
      </c>
      <c r="X30">
        <v>64.78782301463275</v>
      </c>
      <c r="Y30">
        <v>0</v>
      </c>
      <c r="Z30">
        <v>8.6352868800000007</v>
      </c>
      <c r="AA30">
        <v>18.736272000000003</v>
      </c>
      <c r="AB30">
        <v>17.352844703999999</v>
      </c>
      <c r="AC30">
        <v>12.7643852736</v>
      </c>
      <c r="AD30">
        <v>16.071074640000003</v>
      </c>
      <c r="AE30">
        <v>21.712535395200003</v>
      </c>
      <c r="AF30">
        <v>12.303000000000003</v>
      </c>
      <c r="AG30">
        <v>27.096356159999999</v>
      </c>
      <c r="AH30">
        <v>67.1714676</v>
      </c>
      <c r="AI30">
        <v>29.073283199999999</v>
      </c>
      <c r="AJ30">
        <v>0</v>
      </c>
      <c r="AK30">
        <v>22.184520000000003</v>
      </c>
      <c r="AL30">
        <v>59.209269999999982</v>
      </c>
      <c r="AM30">
        <v>6.9552893142857153</v>
      </c>
      <c r="AN30">
        <v>0</v>
      </c>
      <c r="AO30">
        <v>9.5552352000000003</v>
      </c>
      <c r="AP30">
        <v>4.1633524800000012</v>
      </c>
      <c r="AQ30">
        <v>21.572980000000001</v>
      </c>
      <c r="AR30">
        <v>10.667289600000002</v>
      </c>
      <c r="AS30">
        <v>13.884078240000001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38.165492413944001</v>
      </c>
      <c r="BB30">
        <f t="shared" si="0"/>
        <v>979.58094693177475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160.78784418414077</v>
      </c>
      <c r="L31">
        <v>126.97175993870611</v>
      </c>
      <c r="M31">
        <v>31.191410759639812</v>
      </c>
      <c r="N31">
        <v>51.882312192118228</v>
      </c>
      <c r="O31">
        <v>73.287181277829134</v>
      </c>
      <c r="P31">
        <v>24.154946035523071</v>
      </c>
      <c r="Q31">
        <v>9.5845831348261079</v>
      </c>
      <c r="R31">
        <v>18.613834648370496</v>
      </c>
      <c r="S31">
        <v>11.590457142857144</v>
      </c>
      <c r="T31">
        <v>0</v>
      </c>
      <c r="U31">
        <v>41.411561476629949</v>
      </c>
      <c r="V31">
        <v>9.0995002549719537</v>
      </c>
      <c r="W31">
        <v>15.274704598387579</v>
      </c>
      <c r="X31">
        <v>64.78782301463275</v>
      </c>
      <c r="Y31">
        <v>0</v>
      </c>
      <c r="Z31">
        <v>5.7568579200000007</v>
      </c>
      <c r="AA31">
        <v>18.736272000000003</v>
      </c>
      <c r="AB31">
        <v>17.352844703999999</v>
      </c>
      <c r="AC31">
        <v>12.7643852736</v>
      </c>
      <c r="AD31">
        <v>16.071074640000003</v>
      </c>
      <c r="AE31">
        <v>21.712535395200003</v>
      </c>
      <c r="AF31">
        <v>12.303000000000003</v>
      </c>
      <c r="AG31">
        <v>27.096356159999999</v>
      </c>
      <c r="AH31">
        <v>67.1714676</v>
      </c>
      <c r="AI31">
        <v>29.073283199999999</v>
      </c>
      <c r="AJ31">
        <v>0</v>
      </c>
      <c r="AK31">
        <v>22.184520000000003</v>
      </c>
      <c r="AL31">
        <v>59.209269999999982</v>
      </c>
      <c r="AM31">
        <v>6.9552893142857153</v>
      </c>
      <c r="AN31">
        <v>0</v>
      </c>
      <c r="AO31">
        <v>9.5552352000000003</v>
      </c>
      <c r="AP31">
        <v>4.1633524800000012</v>
      </c>
      <c r="AQ31">
        <v>20.524900000000002</v>
      </c>
      <c r="AR31">
        <v>10.667289600000002</v>
      </c>
      <c r="AS31">
        <v>13.293266399999998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37.996092664343998</v>
      </c>
      <c r="BB31">
        <f t="shared" si="0"/>
        <v>975.23302588137472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160.78784418414077</v>
      </c>
      <c r="L32">
        <v>126.97175993870611</v>
      </c>
      <c r="M32">
        <v>31.191410759639812</v>
      </c>
      <c r="N32">
        <v>51.882312192118228</v>
      </c>
      <c r="O32">
        <v>73.287181277829134</v>
      </c>
      <c r="P32">
        <v>24.154946035523071</v>
      </c>
      <c r="Q32">
        <v>9.5845831348261079</v>
      </c>
      <c r="R32">
        <v>18.613834648370496</v>
      </c>
      <c r="S32">
        <v>11.590457142857144</v>
      </c>
      <c r="T32">
        <v>0</v>
      </c>
      <c r="U32">
        <v>41.411561476629949</v>
      </c>
      <c r="V32">
        <v>9.0995002549719537</v>
      </c>
      <c r="W32">
        <v>15.274704598387579</v>
      </c>
      <c r="X32">
        <v>64.78782301463275</v>
      </c>
      <c r="Y32">
        <v>0</v>
      </c>
      <c r="Z32">
        <v>5.7568579200000007</v>
      </c>
      <c r="AA32">
        <v>18.736272000000003</v>
      </c>
      <c r="AB32">
        <v>17.352844703999999</v>
      </c>
      <c r="AC32">
        <v>12.7643852736</v>
      </c>
      <c r="AD32">
        <v>16.071074640000003</v>
      </c>
      <c r="AE32">
        <v>21.712535395200003</v>
      </c>
      <c r="AF32">
        <v>12.303000000000003</v>
      </c>
      <c r="AG32">
        <v>27.096356159999999</v>
      </c>
      <c r="AH32">
        <v>67.1714676</v>
      </c>
      <c r="AI32">
        <v>29.073283199999999</v>
      </c>
      <c r="AJ32">
        <v>0</v>
      </c>
      <c r="AK32">
        <v>22.184520000000003</v>
      </c>
      <c r="AL32">
        <v>59.209269999999982</v>
      </c>
      <c r="AM32">
        <v>6.9552893142857153</v>
      </c>
      <c r="AN32">
        <v>0</v>
      </c>
      <c r="AO32">
        <v>9.5552352000000003</v>
      </c>
      <c r="AP32">
        <v>4.1633524800000012</v>
      </c>
      <c r="AQ32">
        <v>20.524900000000002</v>
      </c>
      <c r="AR32">
        <v>10.667289600000002</v>
      </c>
      <c r="AS32">
        <v>13.293266399999998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37.996092664343998</v>
      </c>
      <c r="BB32">
        <f t="shared" si="0"/>
        <v>975.23302588137472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160.78784418414077</v>
      </c>
      <c r="L33">
        <v>126.97175993870611</v>
      </c>
      <c r="M33">
        <v>31.191410759639812</v>
      </c>
      <c r="N33">
        <v>51.882312192118228</v>
      </c>
      <c r="O33">
        <v>73.287181277829134</v>
      </c>
      <c r="P33">
        <v>24.154946035523071</v>
      </c>
      <c r="Q33">
        <v>9.5845831348261079</v>
      </c>
      <c r="R33">
        <v>18.613834648370496</v>
      </c>
      <c r="S33">
        <v>11.590457142857144</v>
      </c>
      <c r="T33">
        <v>0</v>
      </c>
      <c r="U33">
        <v>41.411561476629949</v>
      </c>
      <c r="V33">
        <v>9.0995002549719537</v>
      </c>
      <c r="W33">
        <v>15.274704598387579</v>
      </c>
      <c r="X33">
        <v>64.78782301463275</v>
      </c>
      <c r="Y33">
        <v>0</v>
      </c>
      <c r="Z33">
        <v>5.7568579200000007</v>
      </c>
      <c r="AA33">
        <v>18.736272000000003</v>
      </c>
      <c r="AB33">
        <v>17.352844703999999</v>
      </c>
      <c r="AC33">
        <v>12.7643852736</v>
      </c>
      <c r="AD33">
        <v>16.071074640000003</v>
      </c>
      <c r="AE33">
        <v>21.712535395200003</v>
      </c>
      <c r="AF33">
        <v>12.303000000000003</v>
      </c>
      <c r="AG33">
        <v>27.096356159999999</v>
      </c>
      <c r="AH33">
        <v>67.1714676</v>
      </c>
      <c r="AI33">
        <v>29.073283199999999</v>
      </c>
      <c r="AJ33">
        <v>0</v>
      </c>
      <c r="AK33">
        <v>22.184520000000003</v>
      </c>
      <c r="AL33">
        <v>59.209269999999982</v>
      </c>
      <c r="AM33">
        <v>6.9552893142857153</v>
      </c>
      <c r="AN33">
        <v>0</v>
      </c>
      <c r="AO33">
        <v>10.7173584</v>
      </c>
      <c r="AP33">
        <v>4.1633524800000012</v>
      </c>
      <c r="AQ33">
        <v>20.524900000000002</v>
      </c>
      <c r="AR33">
        <v>10.667289600000002</v>
      </c>
      <c r="AS33">
        <v>13.293266399999998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38.039672284344</v>
      </c>
      <c r="BB33">
        <f t="shared" si="0"/>
        <v>976.35156946137477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160.78784418414077</v>
      </c>
      <c r="L34">
        <v>126.97175993870611</v>
      </c>
      <c r="M34">
        <v>31.191410759639812</v>
      </c>
      <c r="N34">
        <v>51.882312192118228</v>
      </c>
      <c r="O34">
        <v>73.287181277829134</v>
      </c>
      <c r="P34">
        <v>24.154946035523071</v>
      </c>
      <c r="Q34">
        <v>9.5845831348261079</v>
      </c>
      <c r="R34">
        <v>18.613834648370496</v>
      </c>
      <c r="S34">
        <v>11.590457142857144</v>
      </c>
      <c r="T34">
        <v>0</v>
      </c>
      <c r="U34">
        <v>41.411561476629949</v>
      </c>
      <c r="V34">
        <v>9.0995002549719537</v>
      </c>
      <c r="W34">
        <v>15.274704598387579</v>
      </c>
      <c r="X34">
        <v>64.78782301463275</v>
      </c>
      <c r="Y34">
        <v>0</v>
      </c>
      <c r="Z34">
        <v>5.7568579200000007</v>
      </c>
      <c r="AA34">
        <v>18.736272000000003</v>
      </c>
      <c r="AB34">
        <v>17.352844703999999</v>
      </c>
      <c r="AC34">
        <v>12.7643852736</v>
      </c>
      <c r="AD34">
        <v>16.071074640000003</v>
      </c>
      <c r="AE34">
        <v>21.712535395200003</v>
      </c>
      <c r="AF34">
        <v>12.303000000000003</v>
      </c>
      <c r="AG34">
        <v>27.096356159999999</v>
      </c>
      <c r="AH34">
        <v>67.1714676</v>
      </c>
      <c r="AI34">
        <v>7.8274223999999988</v>
      </c>
      <c r="AJ34">
        <v>0</v>
      </c>
      <c r="AK34">
        <v>22.184520000000003</v>
      </c>
      <c r="AL34">
        <v>59.209269999999982</v>
      </c>
      <c r="AM34">
        <v>6.9552893142857153</v>
      </c>
      <c r="AN34">
        <v>0</v>
      </c>
      <c r="AO34">
        <v>10.7173584</v>
      </c>
      <c r="AP34">
        <v>4.1633524800000012</v>
      </c>
      <c r="AQ34">
        <v>20.524900000000002</v>
      </c>
      <c r="AR34">
        <v>10.667289600000002</v>
      </c>
      <c r="AS34">
        <v>13.293266399999998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37.242952504343997</v>
      </c>
      <c r="BB34">
        <f t="shared" si="0"/>
        <v>955.90242844137481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160.78784418414077</v>
      </c>
      <c r="L35">
        <v>126.97081685012564</v>
      </c>
      <c r="M35">
        <v>31.191410759639812</v>
      </c>
      <c r="N35">
        <v>51.882312192118228</v>
      </c>
      <c r="O35">
        <v>73.287181277829134</v>
      </c>
      <c r="P35">
        <v>24.154946035523071</v>
      </c>
      <c r="Q35">
        <v>9.5845831348261079</v>
      </c>
      <c r="R35">
        <v>18.613834648370496</v>
      </c>
      <c r="S35">
        <v>11.590457142857144</v>
      </c>
      <c r="T35">
        <v>0</v>
      </c>
      <c r="U35">
        <v>41.411561476629949</v>
      </c>
      <c r="V35">
        <v>9.0995002549719537</v>
      </c>
      <c r="W35">
        <v>15.274704598387579</v>
      </c>
      <c r="X35">
        <v>64.78782301463275</v>
      </c>
      <c r="Y35">
        <v>0</v>
      </c>
      <c r="Z35">
        <v>5.7568579200000007</v>
      </c>
      <c r="AA35">
        <v>18.736272000000003</v>
      </c>
      <c r="AB35">
        <v>17.352844703999999</v>
      </c>
      <c r="AC35">
        <v>12.7643852736</v>
      </c>
      <c r="AD35">
        <v>16.071074640000003</v>
      </c>
      <c r="AE35">
        <v>21.712535395200003</v>
      </c>
      <c r="AF35">
        <v>12.303000000000003</v>
      </c>
      <c r="AG35">
        <v>27.096356159999999</v>
      </c>
      <c r="AH35">
        <v>67.1714676</v>
      </c>
      <c r="AI35">
        <v>6.1501175999999989</v>
      </c>
      <c r="AJ35">
        <v>0</v>
      </c>
      <c r="AK35">
        <v>22.184520000000003</v>
      </c>
      <c r="AL35">
        <v>59.209269999999982</v>
      </c>
      <c r="AM35">
        <v>6.9552893142857153</v>
      </c>
      <c r="AN35">
        <v>0</v>
      </c>
      <c r="AO35">
        <v>10.7173584</v>
      </c>
      <c r="AP35">
        <v>4.1633524800000012</v>
      </c>
      <c r="AQ35">
        <v>10.262450000000003</v>
      </c>
      <c r="AR35">
        <v>16.000934400000002</v>
      </c>
      <c r="AS35">
        <v>13.293266399999998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36.995188189108909</v>
      </c>
      <c r="BB35">
        <f t="shared" si="0"/>
        <v>949.54313966802943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160.78619299154491</v>
      </c>
      <c r="L36">
        <v>126.97111817802005</v>
      </c>
      <c r="M36">
        <v>31.191410759639812</v>
      </c>
      <c r="N36">
        <v>51.882312192118228</v>
      </c>
      <c r="O36">
        <v>73.287181277829134</v>
      </c>
      <c r="P36">
        <v>24.154946035523071</v>
      </c>
      <c r="Q36">
        <v>9.5845831348261079</v>
      </c>
      <c r="R36">
        <v>18.613834648370496</v>
      </c>
      <c r="S36">
        <v>11.590457142857144</v>
      </c>
      <c r="T36">
        <v>0</v>
      </c>
      <c r="U36">
        <v>41.411561476629949</v>
      </c>
      <c r="V36">
        <v>9.0995002549719537</v>
      </c>
      <c r="W36">
        <v>15.274704598387579</v>
      </c>
      <c r="X36">
        <v>64.78782301463275</v>
      </c>
      <c r="Y36">
        <v>0</v>
      </c>
      <c r="Z36">
        <v>5.7568579200000007</v>
      </c>
      <c r="AA36">
        <v>18.736272000000003</v>
      </c>
      <c r="AB36">
        <v>17.352844703999999</v>
      </c>
      <c r="AC36">
        <v>12.7643852736</v>
      </c>
      <c r="AD36">
        <v>16.071074640000003</v>
      </c>
      <c r="AE36">
        <v>21.712535395200003</v>
      </c>
      <c r="AF36">
        <v>12.303000000000003</v>
      </c>
      <c r="AG36">
        <v>27.096356159999999</v>
      </c>
      <c r="AH36">
        <v>67.1714676</v>
      </c>
      <c r="AI36">
        <v>6.1501175999999989</v>
      </c>
      <c r="AJ36">
        <v>0</v>
      </c>
      <c r="AK36">
        <v>22.184520000000003</v>
      </c>
      <c r="AL36">
        <v>59.209269999999982</v>
      </c>
      <c r="AM36">
        <v>6.9552893142857153</v>
      </c>
      <c r="AN36">
        <v>0</v>
      </c>
      <c r="AO36">
        <v>10.7173584</v>
      </c>
      <c r="AP36">
        <v>4.1633524800000012</v>
      </c>
      <c r="AQ36">
        <v>10.262450000000003</v>
      </c>
      <c r="AR36">
        <v>16.000934400000002</v>
      </c>
      <c r="AS36">
        <v>13.293266399999998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36.995137583955959</v>
      </c>
      <c r="BB36">
        <f t="shared" si="0"/>
        <v>949.54184040848088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89.997907071151161</v>
      </c>
      <c r="L37">
        <v>70.004804539716076</v>
      </c>
      <c r="M37">
        <v>31.191410759639812</v>
      </c>
      <c r="N37">
        <v>51.882312192118228</v>
      </c>
      <c r="O37">
        <v>73.287181277829134</v>
      </c>
      <c r="P37">
        <v>24.154946035523071</v>
      </c>
      <c r="Q37">
        <v>9.5845831348261079</v>
      </c>
      <c r="R37">
        <v>18.613834648370496</v>
      </c>
      <c r="S37">
        <v>11.590457142857144</v>
      </c>
      <c r="T37">
        <v>0</v>
      </c>
      <c r="U37">
        <v>41.411561476629949</v>
      </c>
      <c r="V37">
        <v>9.0995002549719537</v>
      </c>
      <c r="W37">
        <v>15.274704598387579</v>
      </c>
      <c r="X37">
        <v>64.78782301463275</v>
      </c>
      <c r="Y37">
        <v>0</v>
      </c>
      <c r="Z37">
        <v>5.7568579200000007</v>
      </c>
      <c r="AA37">
        <v>18.736272000000003</v>
      </c>
      <c r="AB37">
        <v>17.352844703999999</v>
      </c>
      <c r="AC37">
        <v>12.7643852736</v>
      </c>
      <c r="AD37">
        <v>16.071074640000003</v>
      </c>
      <c r="AE37">
        <v>21.712535395200003</v>
      </c>
      <c r="AF37">
        <v>12.303000000000003</v>
      </c>
      <c r="AG37">
        <v>27.096356159999999</v>
      </c>
      <c r="AH37">
        <v>67.1714676</v>
      </c>
      <c r="AI37">
        <v>6.1501175999999989</v>
      </c>
      <c r="AJ37">
        <v>0</v>
      </c>
      <c r="AK37">
        <v>22.184520000000003</v>
      </c>
      <c r="AL37">
        <v>59.209269999999982</v>
      </c>
      <c r="AM37">
        <v>6.9552893142857153</v>
      </c>
      <c r="AN37">
        <v>0</v>
      </c>
      <c r="AO37">
        <v>10.7173584</v>
      </c>
      <c r="AP37">
        <v>4.1633524800000012</v>
      </c>
      <c r="AQ37">
        <v>10.262450000000003</v>
      </c>
      <c r="AR37">
        <v>10.667289600000002</v>
      </c>
      <c r="AS37">
        <v>13.293266399999998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32.004328055350115</v>
      </c>
      <c r="BB37">
        <f t="shared" si="0"/>
        <v>821.44440557838902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89.997907071151161</v>
      </c>
      <c r="L38">
        <v>70.004804539716076</v>
      </c>
      <c r="M38">
        <v>31.191410759639812</v>
      </c>
      <c r="N38">
        <v>51.882312192118228</v>
      </c>
      <c r="O38">
        <v>73.287181277829134</v>
      </c>
      <c r="P38">
        <v>24.154946035523071</v>
      </c>
      <c r="Q38">
        <v>9.5845831348261079</v>
      </c>
      <c r="R38">
        <v>18.613834648370496</v>
      </c>
      <c r="S38">
        <v>11.590457142857144</v>
      </c>
      <c r="T38">
        <v>0</v>
      </c>
      <c r="U38">
        <v>41.411561476629949</v>
      </c>
      <c r="V38">
        <v>9.0995002549719537</v>
      </c>
      <c r="W38">
        <v>15.274704598387579</v>
      </c>
      <c r="X38">
        <v>64.78782301463275</v>
      </c>
      <c r="Y38">
        <v>0</v>
      </c>
      <c r="Z38">
        <v>5.7568579200000007</v>
      </c>
      <c r="AA38">
        <v>18.736272000000003</v>
      </c>
      <c r="AB38">
        <v>17.352844703999999</v>
      </c>
      <c r="AC38">
        <v>12.7643852736</v>
      </c>
      <c r="AD38">
        <v>16.071074640000003</v>
      </c>
      <c r="AE38">
        <v>21.712535395200003</v>
      </c>
      <c r="AF38">
        <v>12.303000000000003</v>
      </c>
      <c r="AG38">
        <v>27.096356159999999</v>
      </c>
      <c r="AH38">
        <v>67.1714676</v>
      </c>
      <c r="AI38">
        <v>6.1501175999999989</v>
      </c>
      <c r="AJ38">
        <v>0</v>
      </c>
      <c r="AK38">
        <v>22.184520000000003</v>
      </c>
      <c r="AL38">
        <v>59.209269999999982</v>
      </c>
      <c r="AM38">
        <v>6.9552893142857153</v>
      </c>
      <c r="AN38">
        <v>0</v>
      </c>
      <c r="AO38">
        <v>10.7173584</v>
      </c>
      <c r="AP38">
        <v>4.1633524800000012</v>
      </c>
      <c r="AQ38">
        <v>10.262450000000003</v>
      </c>
      <c r="AR38">
        <v>10.667289600000002</v>
      </c>
      <c r="AS38">
        <v>13.293266399999998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32.004328055350115</v>
      </c>
      <c r="BB38">
        <f t="shared" si="0"/>
        <v>821.44440557838902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90.003161983919057</v>
      </c>
      <c r="L39">
        <v>69.995314455341813</v>
      </c>
      <c r="M39">
        <v>31.191410759639812</v>
      </c>
      <c r="N39">
        <v>51.882312192118228</v>
      </c>
      <c r="O39">
        <v>73.287181277829134</v>
      </c>
      <c r="P39">
        <v>24.154946035523071</v>
      </c>
      <c r="Q39">
        <v>9.5803489677952101</v>
      </c>
      <c r="R39">
        <v>18.613889620253165</v>
      </c>
      <c r="S39">
        <v>11.583886817576566</v>
      </c>
      <c r="T39">
        <v>0</v>
      </c>
      <c r="U39">
        <v>41.411561476629949</v>
      </c>
      <c r="V39">
        <v>9.1020390455531448</v>
      </c>
      <c r="W39">
        <v>15.280935044044426</v>
      </c>
      <c r="X39">
        <v>64.788878471711982</v>
      </c>
      <c r="Y39">
        <v>0</v>
      </c>
      <c r="Z39">
        <v>5.7568579200000007</v>
      </c>
      <c r="AA39">
        <v>18.736272000000003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12.303000000000003</v>
      </c>
      <c r="AG39">
        <v>27.096356159999999</v>
      </c>
      <c r="AH39">
        <v>67.1714676</v>
      </c>
      <c r="AI39">
        <v>6.1501175999999989</v>
      </c>
      <c r="AJ39">
        <v>0</v>
      </c>
      <c r="AK39">
        <v>22.184520000000003</v>
      </c>
      <c r="AL39">
        <v>59.209269999999982</v>
      </c>
      <c r="AM39">
        <v>6.9552893142857153</v>
      </c>
      <c r="AN39">
        <v>0</v>
      </c>
      <c r="AO39">
        <v>10.7173584</v>
      </c>
      <c r="AP39">
        <v>5.0635367999999996</v>
      </c>
      <c r="AQ39">
        <v>10.262450000000003</v>
      </c>
      <c r="AR39">
        <v>1.9395072000000004</v>
      </c>
      <c r="AS39">
        <v>13.293266399999998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31.710600441316984</v>
      </c>
      <c r="BB39">
        <f t="shared" si="0"/>
        <v>813.90537511370439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90.003161983919057</v>
      </c>
      <c r="L40">
        <v>69.995314455341813</v>
      </c>
      <c r="M40">
        <v>31.191410759639812</v>
      </c>
      <c r="N40">
        <v>51.882312192118228</v>
      </c>
      <c r="O40">
        <v>73.287181277829134</v>
      </c>
      <c r="P40">
        <v>24.154946035523071</v>
      </c>
      <c r="Q40">
        <v>9.5803489677952101</v>
      </c>
      <c r="R40">
        <v>18.613889620253165</v>
      </c>
      <c r="S40">
        <v>11.583886817576566</v>
      </c>
      <c r="T40">
        <v>0</v>
      </c>
      <c r="U40">
        <v>41.411561476629949</v>
      </c>
      <c r="V40">
        <v>9.1020390455531448</v>
      </c>
      <c r="W40">
        <v>15.280935044044426</v>
      </c>
      <c r="X40">
        <v>64.788878471711982</v>
      </c>
      <c r="Y40">
        <v>0</v>
      </c>
      <c r="Z40">
        <v>5.7568579200000007</v>
      </c>
      <c r="AA40">
        <v>18.736272000000003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12.303000000000003</v>
      </c>
      <c r="AG40">
        <v>27.096356159999999</v>
      </c>
      <c r="AH40">
        <v>67.1714676</v>
      </c>
      <c r="AI40">
        <v>6.1501175999999989</v>
      </c>
      <c r="AJ40">
        <v>0</v>
      </c>
      <c r="AK40">
        <v>22.184520000000003</v>
      </c>
      <c r="AL40">
        <v>59.209269999999982</v>
      </c>
      <c r="AM40">
        <v>6.9552893142857153</v>
      </c>
      <c r="AN40">
        <v>0</v>
      </c>
      <c r="AO40">
        <v>10.7173584</v>
      </c>
      <c r="AP40">
        <v>5.0635367999999996</v>
      </c>
      <c r="AQ40">
        <v>10.262450000000003</v>
      </c>
      <c r="AR40">
        <v>1.9395072000000004</v>
      </c>
      <c r="AS40">
        <v>13.293266399999998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31.710600441316984</v>
      </c>
      <c r="BB40">
        <f t="shared" si="0"/>
        <v>813.90537511370439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90.003161983919057</v>
      </c>
      <c r="L41">
        <v>69.995314455341813</v>
      </c>
      <c r="M41">
        <v>31.191410759639812</v>
      </c>
      <c r="N41">
        <v>51.882312192118228</v>
      </c>
      <c r="O41">
        <v>73.287181277829134</v>
      </c>
      <c r="P41">
        <v>24.154946035523071</v>
      </c>
      <c r="Q41">
        <v>9.5803489677952101</v>
      </c>
      <c r="R41">
        <v>18.613889620253165</v>
      </c>
      <c r="S41">
        <v>11.583886817576566</v>
      </c>
      <c r="T41">
        <v>0</v>
      </c>
      <c r="U41">
        <v>41.411561476629949</v>
      </c>
      <c r="V41">
        <v>9.1020390455531448</v>
      </c>
      <c r="W41">
        <v>15.280935044044426</v>
      </c>
      <c r="X41">
        <v>64.788878471711982</v>
      </c>
      <c r="Y41">
        <v>0</v>
      </c>
      <c r="Z41">
        <v>5.7568579200000007</v>
      </c>
      <c r="AA41">
        <v>18.736272000000003</v>
      </c>
      <c r="AB41">
        <v>17.352844703999999</v>
      </c>
      <c r="AC41">
        <v>12.7643852736</v>
      </c>
      <c r="AD41">
        <v>16.071074640000003</v>
      </c>
      <c r="AE41">
        <v>21.712535395200003</v>
      </c>
      <c r="AF41">
        <v>12.303000000000003</v>
      </c>
      <c r="AG41">
        <v>27.096356159999999</v>
      </c>
      <c r="AH41">
        <v>67.1714676</v>
      </c>
      <c r="AI41">
        <v>6.7092191999999997</v>
      </c>
      <c r="AJ41">
        <v>0</v>
      </c>
      <c r="AK41">
        <v>22.184520000000003</v>
      </c>
      <c r="AL41">
        <v>59.209269999999982</v>
      </c>
      <c r="AM41">
        <v>6.9552893142857153</v>
      </c>
      <c r="AN41">
        <v>0</v>
      </c>
      <c r="AO41">
        <v>10.7173584</v>
      </c>
      <c r="AP41">
        <v>5.0635367999999996</v>
      </c>
      <c r="AQ41">
        <v>10.262450000000003</v>
      </c>
      <c r="AR41">
        <v>1.9395072000000004</v>
      </c>
      <c r="AS41">
        <v>13.293266399999998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31.731566970916987</v>
      </c>
      <c r="BB41">
        <f t="shared" si="0"/>
        <v>814.4435101841043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90.003161983919057</v>
      </c>
      <c r="L42">
        <v>69.995314455341813</v>
      </c>
      <c r="M42">
        <v>31.191410759639812</v>
      </c>
      <c r="N42">
        <v>51.882312192118228</v>
      </c>
      <c r="O42">
        <v>73.287181277829134</v>
      </c>
      <c r="P42">
        <v>24.154946035523071</v>
      </c>
      <c r="Q42">
        <v>9.5803489677952101</v>
      </c>
      <c r="R42">
        <v>18.613889620253165</v>
      </c>
      <c r="S42">
        <v>11.583886817576566</v>
      </c>
      <c r="T42">
        <v>0</v>
      </c>
      <c r="U42">
        <v>41.411561476629949</v>
      </c>
      <c r="V42">
        <v>9.0995002549719537</v>
      </c>
      <c r="W42">
        <v>15.274704598387579</v>
      </c>
      <c r="X42">
        <v>64.78782301463275</v>
      </c>
      <c r="Y42">
        <v>0</v>
      </c>
      <c r="Z42">
        <v>5.7568579200000007</v>
      </c>
      <c r="AA42">
        <v>18.736272000000003</v>
      </c>
      <c r="AB42">
        <v>17.352844703999999</v>
      </c>
      <c r="AC42">
        <v>12.7643852736</v>
      </c>
      <c r="AD42">
        <v>16.071074640000003</v>
      </c>
      <c r="AE42">
        <v>21.712535395200003</v>
      </c>
      <c r="AF42">
        <v>12.303000000000003</v>
      </c>
      <c r="AG42">
        <v>27.096356159999999</v>
      </c>
      <c r="AH42">
        <v>67.1714676</v>
      </c>
      <c r="AI42">
        <v>6.7092191999999997</v>
      </c>
      <c r="AJ42">
        <v>0</v>
      </c>
      <c r="AK42">
        <v>22.184520000000003</v>
      </c>
      <c r="AL42">
        <v>59.209269999999982</v>
      </c>
      <c r="AM42">
        <v>6.9552893142857153</v>
      </c>
      <c r="AN42">
        <v>0</v>
      </c>
      <c r="AO42">
        <v>10.7173584</v>
      </c>
      <c r="AP42">
        <v>5.0635367999999996</v>
      </c>
      <c r="AQ42">
        <v>10.262450000000003</v>
      </c>
      <c r="AR42">
        <v>1.9395072000000004</v>
      </c>
      <c r="AS42">
        <v>13.293266399999998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31.731198191822088</v>
      </c>
      <c r="BB42">
        <f t="shared" si="0"/>
        <v>814.43405426988193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160.78821442791636</v>
      </c>
      <c r="L43">
        <v>69.995314455341813</v>
      </c>
      <c r="M43">
        <v>31.191410759639812</v>
      </c>
      <c r="N43">
        <v>51.882312192118228</v>
      </c>
      <c r="O43">
        <v>73.287181277829134</v>
      </c>
      <c r="P43">
        <v>24.154946035523071</v>
      </c>
      <c r="Q43">
        <v>9.5803489677952101</v>
      </c>
      <c r="R43">
        <v>18.613889620253165</v>
      </c>
      <c r="S43">
        <v>11.583886817576566</v>
      </c>
      <c r="T43">
        <v>0</v>
      </c>
      <c r="U43">
        <v>41.411561476629949</v>
      </c>
      <c r="V43">
        <v>9.1020390455531448</v>
      </c>
      <c r="W43">
        <v>15.274704598387579</v>
      </c>
      <c r="X43">
        <v>64.78782301463275</v>
      </c>
      <c r="Y43">
        <v>0</v>
      </c>
      <c r="Z43">
        <v>5.7568579200000007</v>
      </c>
      <c r="AA43">
        <v>18.736272000000003</v>
      </c>
      <c r="AB43">
        <v>17.352844703999999</v>
      </c>
      <c r="AC43">
        <v>12.7643852736</v>
      </c>
      <c r="AD43">
        <v>16.071074640000003</v>
      </c>
      <c r="AE43">
        <v>21.712535395200003</v>
      </c>
      <c r="AF43">
        <v>12.303000000000003</v>
      </c>
      <c r="AG43">
        <v>27.096356159999999</v>
      </c>
      <c r="AH43">
        <v>67.1714676</v>
      </c>
      <c r="AI43">
        <v>6.7092191999999997</v>
      </c>
      <c r="AJ43">
        <v>0</v>
      </c>
      <c r="AK43">
        <v>22.184520000000003</v>
      </c>
      <c r="AL43">
        <v>59.209269999999982</v>
      </c>
      <c r="AM43">
        <v>6.9552893142857153</v>
      </c>
      <c r="AN43">
        <v>0</v>
      </c>
      <c r="AO43">
        <v>10.7173584</v>
      </c>
      <c r="AP43">
        <v>5.0635367999999996</v>
      </c>
      <c r="AQ43">
        <v>10.262450000000003</v>
      </c>
      <c r="AR43">
        <v>10.667289600000002</v>
      </c>
      <c r="AS43">
        <v>9.4529894399999996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34.569014103993183</v>
      </c>
      <c r="BB43">
        <f t="shared" si="0"/>
        <v>887.27133503228936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160.78821442791636</v>
      </c>
      <c r="L44">
        <v>69.995314455341813</v>
      </c>
      <c r="M44">
        <v>31.191410759639812</v>
      </c>
      <c r="N44">
        <v>51.882312192118228</v>
      </c>
      <c r="O44">
        <v>73.287181277829134</v>
      </c>
      <c r="P44">
        <v>24.154946035523071</v>
      </c>
      <c r="Q44">
        <v>9.5803489677952101</v>
      </c>
      <c r="R44">
        <v>18.613889620253165</v>
      </c>
      <c r="S44">
        <v>11.583886817576566</v>
      </c>
      <c r="T44">
        <v>0</v>
      </c>
      <c r="U44">
        <v>41.411561476629949</v>
      </c>
      <c r="V44">
        <v>9.1020390455531448</v>
      </c>
      <c r="W44">
        <v>15.274704598387579</v>
      </c>
      <c r="X44">
        <v>64.78782301463275</v>
      </c>
      <c r="Y44">
        <v>0</v>
      </c>
      <c r="Z44">
        <v>5.7568579200000007</v>
      </c>
      <c r="AA44">
        <v>18.736272000000003</v>
      </c>
      <c r="AB44">
        <v>17.352844703999999</v>
      </c>
      <c r="AC44">
        <v>12.7643852736</v>
      </c>
      <c r="AD44">
        <v>16.071074640000003</v>
      </c>
      <c r="AE44">
        <v>21.712535395200003</v>
      </c>
      <c r="AF44">
        <v>12.303000000000003</v>
      </c>
      <c r="AG44">
        <v>27.096356159999999</v>
      </c>
      <c r="AH44">
        <v>67.1714676</v>
      </c>
      <c r="AI44">
        <v>6.7092191999999997</v>
      </c>
      <c r="AJ44">
        <v>0</v>
      </c>
      <c r="AK44">
        <v>22.184520000000003</v>
      </c>
      <c r="AL44">
        <v>59.209269999999982</v>
      </c>
      <c r="AM44">
        <v>6.9552893142857153</v>
      </c>
      <c r="AN44">
        <v>0</v>
      </c>
      <c r="AO44">
        <v>10.7173584</v>
      </c>
      <c r="AP44">
        <v>5.0635367999999996</v>
      </c>
      <c r="AQ44">
        <v>10.262450000000003</v>
      </c>
      <c r="AR44">
        <v>10.667289600000002</v>
      </c>
      <c r="AS44">
        <v>9.4529894399999996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34.569014103993183</v>
      </c>
      <c r="BB44">
        <f t="shared" si="0"/>
        <v>887.27133503228936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160.78256225057615</v>
      </c>
      <c r="L45">
        <v>70.005016184060892</v>
      </c>
      <c r="M45">
        <v>31.191410759639812</v>
      </c>
      <c r="N45">
        <v>51.882312192118228</v>
      </c>
      <c r="O45">
        <v>73.287181277829134</v>
      </c>
      <c r="P45">
        <v>24.154946035523071</v>
      </c>
      <c r="Q45">
        <v>9.5803489677952101</v>
      </c>
      <c r="R45">
        <v>18.613889620253165</v>
      </c>
      <c r="S45">
        <v>11.583886817576566</v>
      </c>
      <c r="T45">
        <v>0</v>
      </c>
      <c r="U45">
        <v>41.411561476629949</v>
      </c>
      <c r="V45">
        <v>9.1020390455531448</v>
      </c>
      <c r="W45">
        <v>15.274704598387579</v>
      </c>
      <c r="X45">
        <v>64.78782301463275</v>
      </c>
      <c r="Y45">
        <v>0</v>
      </c>
      <c r="Z45">
        <v>5.7568579200000007</v>
      </c>
      <c r="AA45">
        <v>18.736272000000003</v>
      </c>
      <c r="AB45">
        <v>17.352844703999999</v>
      </c>
      <c r="AC45">
        <v>12.7643852736</v>
      </c>
      <c r="AD45">
        <v>16.071074640000003</v>
      </c>
      <c r="AE45">
        <v>21.712535395200003</v>
      </c>
      <c r="AF45">
        <v>12.303000000000003</v>
      </c>
      <c r="AG45">
        <v>27.096356159999999</v>
      </c>
      <c r="AH45">
        <v>67.1714676</v>
      </c>
      <c r="AI45">
        <v>6.7092191999999997</v>
      </c>
      <c r="AJ45">
        <v>0</v>
      </c>
      <c r="AK45">
        <v>22.184520000000003</v>
      </c>
      <c r="AL45">
        <v>59.209269999999982</v>
      </c>
      <c r="AM45">
        <v>6.9552893142857153</v>
      </c>
      <c r="AN45">
        <v>0</v>
      </c>
      <c r="AO45">
        <v>10.329984</v>
      </c>
      <c r="AP45">
        <v>5.0635367999999996</v>
      </c>
      <c r="AQ45">
        <v>10.262450000000003</v>
      </c>
      <c r="AR45">
        <v>10.667289600000002</v>
      </c>
      <c r="AS45">
        <v>11.8162368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34.643261195984579</v>
      </c>
      <c r="BB45">
        <f t="shared" si="0"/>
        <v>889.17701045167678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160.78256225057615</v>
      </c>
      <c r="L46">
        <v>70.005016184060892</v>
      </c>
      <c r="M46">
        <v>31.191410759639812</v>
      </c>
      <c r="N46">
        <v>51.882312192118228</v>
      </c>
      <c r="O46">
        <v>73.287181277829134</v>
      </c>
      <c r="P46">
        <v>24.154946035523071</v>
      </c>
      <c r="Q46">
        <v>9.5803489677952101</v>
      </c>
      <c r="R46">
        <v>18.613889620253165</v>
      </c>
      <c r="S46">
        <v>11.583886817576566</v>
      </c>
      <c r="T46">
        <v>0</v>
      </c>
      <c r="U46">
        <v>41.411561476629949</v>
      </c>
      <c r="V46">
        <v>9.1020390455531448</v>
      </c>
      <c r="W46">
        <v>15.274704598387579</v>
      </c>
      <c r="X46">
        <v>64.78782301463275</v>
      </c>
      <c r="Y46">
        <v>0</v>
      </c>
      <c r="Z46">
        <v>5.7568579200000007</v>
      </c>
      <c r="AA46">
        <v>18.736272000000003</v>
      </c>
      <c r="AB46">
        <v>17.352844703999999</v>
      </c>
      <c r="AC46">
        <v>12.7643852736</v>
      </c>
      <c r="AD46">
        <v>16.071074640000003</v>
      </c>
      <c r="AE46">
        <v>21.712535395200003</v>
      </c>
      <c r="AF46">
        <v>12.303000000000003</v>
      </c>
      <c r="AG46">
        <v>27.096356159999999</v>
      </c>
      <c r="AH46">
        <v>67.1714676</v>
      </c>
      <c r="AI46">
        <v>6.7092191999999997</v>
      </c>
      <c r="AJ46">
        <v>0</v>
      </c>
      <c r="AK46">
        <v>22.184520000000003</v>
      </c>
      <c r="AL46">
        <v>59.209269999999982</v>
      </c>
      <c r="AM46">
        <v>6.9552893142857153</v>
      </c>
      <c r="AN46">
        <v>0</v>
      </c>
      <c r="AO46">
        <v>10.329984</v>
      </c>
      <c r="AP46">
        <v>5.0635367999999996</v>
      </c>
      <c r="AQ46">
        <v>10.262450000000003</v>
      </c>
      <c r="AR46">
        <v>10.667289600000002</v>
      </c>
      <c r="AS46">
        <v>11.8162368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34.643261195984579</v>
      </c>
      <c r="BB46">
        <f t="shared" si="0"/>
        <v>889.17701045167678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160.79041310922597</v>
      </c>
      <c r="L47">
        <v>70.00435455800276</v>
      </c>
      <c r="M47">
        <v>31.191410759639812</v>
      </c>
      <c r="N47">
        <v>51.882312192118228</v>
      </c>
      <c r="O47">
        <v>73.287181277829134</v>
      </c>
      <c r="P47">
        <v>24.154946035523071</v>
      </c>
      <c r="Q47">
        <v>9.5457726497555022</v>
      </c>
      <c r="R47">
        <v>18.614883038300611</v>
      </c>
      <c r="S47">
        <v>11.591955624036983</v>
      </c>
      <c r="T47">
        <v>0</v>
      </c>
      <c r="U47">
        <v>41.411561476629949</v>
      </c>
      <c r="V47">
        <v>9.1020390455531448</v>
      </c>
      <c r="W47">
        <v>15.274704598387579</v>
      </c>
      <c r="X47">
        <v>64.78782301463275</v>
      </c>
      <c r="Y47">
        <v>0</v>
      </c>
      <c r="Z47">
        <v>5.7568579200000007</v>
      </c>
      <c r="AA47">
        <v>12.490848</v>
      </c>
      <c r="AB47">
        <v>17.352844703999999</v>
      </c>
      <c r="AC47">
        <v>12.7643852736</v>
      </c>
      <c r="AD47">
        <v>16.071074640000003</v>
      </c>
      <c r="AE47">
        <v>21.712535395200003</v>
      </c>
      <c r="AF47">
        <v>12.303000000000003</v>
      </c>
      <c r="AG47">
        <v>27.096356159999999</v>
      </c>
      <c r="AH47">
        <v>67.1714676</v>
      </c>
      <c r="AI47">
        <v>6.7092191999999997</v>
      </c>
      <c r="AJ47">
        <v>0</v>
      </c>
      <c r="AK47">
        <v>22.184520000000003</v>
      </c>
      <c r="AL47">
        <v>59.209269999999982</v>
      </c>
      <c r="AM47">
        <v>6.9552893142857153</v>
      </c>
      <c r="AN47">
        <v>0</v>
      </c>
      <c r="AO47">
        <v>10.329984</v>
      </c>
      <c r="AP47">
        <v>5.0635367999999996</v>
      </c>
      <c r="AQ47">
        <v>10.262450000000003</v>
      </c>
      <c r="AR47">
        <v>10.667289600000002</v>
      </c>
      <c r="AS47">
        <v>11.8162368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34.408369830016525</v>
      </c>
      <c r="BB47">
        <f t="shared" si="0"/>
        <v>883.14815295670462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160.79041310922597</v>
      </c>
      <c r="L48">
        <v>70.00435455800276</v>
      </c>
      <c r="M48">
        <v>31.191410759639812</v>
      </c>
      <c r="N48">
        <v>51.882312192118228</v>
      </c>
      <c r="O48">
        <v>73.287181277829134</v>
      </c>
      <c r="P48">
        <v>24.154946035523071</v>
      </c>
      <c r="Q48">
        <v>9.5814397318708107</v>
      </c>
      <c r="R48">
        <v>18.614883038300611</v>
      </c>
      <c r="S48">
        <v>11.591955624036983</v>
      </c>
      <c r="T48">
        <v>0</v>
      </c>
      <c r="U48">
        <v>41.411561476629949</v>
      </c>
      <c r="V48">
        <v>9.1020390455531448</v>
      </c>
      <c r="W48">
        <v>15.274704598387579</v>
      </c>
      <c r="X48">
        <v>64.78782301463275</v>
      </c>
      <c r="Y48">
        <v>0</v>
      </c>
      <c r="Z48">
        <v>5.7568579200000007</v>
      </c>
      <c r="AA48">
        <v>12.490848</v>
      </c>
      <c r="AB48">
        <v>17.352844703999999</v>
      </c>
      <c r="AC48">
        <v>12.7643852736</v>
      </c>
      <c r="AD48">
        <v>16.071074640000003</v>
      </c>
      <c r="AE48">
        <v>21.712535395200003</v>
      </c>
      <c r="AF48">
        <v>12.303000000000003</v>
      </c>
      <c r="AG48">
        <v>27.096356159999999</v>
      </c>
      <c r="AH48">
        <v>67.1714676</v>
      </c>
      <c r="AI48">
        <v>6.7092191999999997</v>
      </c>
      <c r="AJ48">
        <v>0</v>
      </c>
      <c r="AK48">
        <v>22.184520000000003</v>
      </c>
      <c r="AL48">
        <v>59.209269999999982</v>
      </c>
      <c r="AM48">
        <v>6.9552893142857153</v>
      </c>
      <c r="AN48">
        <v>0</v>
      </c>
      <c r="AO48">
        <v>10.329984</v>
      </c>
      <c r="AP48">
        <v>5.0635367999999996</v>
      </c>
      <c r="AQ48">
        <v>10.262450000000003</v>
      </c>
      <c r="AR48">
        <v>10.667289600000002</v>
      </c>
      <c r="AS48">
        <v>11.8162368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34.409707731818457</v>
      </c>
      <c r="BB48">
        <f t="shared" si="0"/>
        <v>883.18248213701804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160.79041310922597</v>
      </c>
      <c r="L49">
        <v>70.005016184060892</v>
      </c>
      <c r="M49">
        <v>31.191410759639812</v>
      </c>
      <c r="N49">
        <v>51.882312192118228</v>
      </c>
      <c r="O49">
        <v>73.287181277829134</v>
      </c>
      <c r="P49">
        <v>24.154946035523071</v>
      </c>
      <c r="Q49">
        <v>9.5835728442115293</v>
      </c>
      <c r="R49">
        <v>18.613834648370496</v>
      </c>
      <c r="S49">
        <v>11.275928829959515</v>
      </c>
      <c r="T49">
        <v>0</v>
      </c>
      <c r="U49">
        <v>41.411561476629949</v>
      </c>
      <c r="V49">
        <v>9.1024962406015053</v>
      </c>
      <c r="W49">
        <v>15.274704598387579</v>
      </c>
      <c r="X49">
        <v>64.78782301463275</v>
      </c>
      <c r="Y49">
        <v>0</v>
      </c>
      <c r="Z49">
        <v>5.7568579200000007</v>
      </c>
      <c r="AA49">
        <v>18.736272000000003</v>
      </c>
      <c r="AB49">
        <v>17.352844703999999</v>
      </c>
      <c r="AC49">
        <v>12.7643852736</v>
      </c>
      <c r="AD49">
        <v>16.071074640000003</v>
      </c>
      <c r="AE49">
        <v>21.712535395200003</v>
      </c>
      <c r="AF49">
        <v>6.1515000000000013</v>
      </c>
      <c r="AG49">
        <v>27.096356159999999</v>
      </c>
      <c r="AH49">
        <v>67.1714676</v>
      </c>
      <c r="AI49">
        <v>6.7092191999999997</v>
      </c>
      <c r="AJ49">
        <v>0</v>
      </c>
      <c r="AK49">
        <v>22.184520000000003</v>
      </c>
      <c r="AL49">
        <v>59.209269999999982</v>
      </c>
      <c r="AM49">
        <v>6.9552893142857153</v>
      </c>
      <c r="AN49">
        <v>0</v>
      </c>
      <c r="AO49">
        <v>10.329984</v>
      </c>
      <c r="AP49">
        <v>5.0635367999999996</v>
      </c>
      <c r="AQ49">
        <v>10.262450000000003</v>
      </c>
      <c r="AR49">
        <v>10.667289600000002</v>
      </c>
      <c r="AS49">
        <v>12.99786048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34.445772488032311</v>
      </c>
      <c r="BB49">
        <f t="shared" si="0"/>
        <v>884.10814181024386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160.79045780398266</v>
      </c>
      <c r="L50">
        <v>70.005016184060892</v>
      </c>
      <c r="M50">
        <v>31.191410759639812</v>
      </c>
      <c r="N50">
        <v>51.882312192118228</v>
      </c>
      <c r="O50">
        <v>73.287181277829134</v>
      </c>
      <c r="P50">
        <v>24.154946035523071</v>
      </c>
      <c r="Q50">
        <v>9.5848612515042113</v>
      </c>
      <c r="R50">
        <v>18.614977804439114</v>
      </c>
      <c r="S50">
        <v>11.591832774317201</v>
      </c>
      <c r="T50">
        <v>0</v>
      </c>
      <c r="U50">
        <v>41.411561476629949</v>
      </c>
      <c r="V50">
        <v>9.1024962406015053</v>
      </c>
      <c r="W50">
        <v>15.274704598387579</v>
      </c>
      <c r="X50">
        <v>64.78782301463275</v>
      </c>
      <c r="Y50">
        <v>0</v>
      </c>
      <c r="Z50">
        <v>5.7568579200000007</v>
      </c>
      <c r="AA50">
        <v>18.736272000000003</v>
      </c>
      <c r="AB50">
        <v>17.352844703999999</v>
      </c>
      <c r="AC50">
        <v>12.7643852736</v>
      </c>
      <c r="AD50">
        <v>16.071074640000003</v>
      </c>
      <c r="AE50">
        <v>21.712535395200003</v>
      </c>
      <c r="AF50">
        <v>6.1515000000000013</v>
      </c>
      <c r="AG50">
        <v>27.096356159999999</v>
      </c>
      <c r="AH50">
        <v>67.1714676</v>
      </c>
      <c r="AI50">
        <v>6.7092191999999997</v>
      </c>
      <c r="AJ50">
        <v>0</v>
      </c>
      <c r="AK50">
        <v>22.184520000000003</v>
      </c>
      <c r="AL50">
        <v>59.209269999999982</v>
      </c>
      <c r="AM50">
        <v>6.9552893142857153</v>
      </c>
      <c r="AN50">
        <v>0</v>
      </c>
      <c r="AO50">
        <v>10.329984</v>
      </c>
      <c r="AP50">
        <v>5.0635367999999996</v>
      </c>
      <c r="AQ50">
        <v>10.262450000000003</v>
      </c>
      <c r="AR50">
        <v>10.667289600000002</v>
      </c>
      <c r="AS50">
        <v>12.99786048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34.457712166915478</v>
      </c>
      <c r="BB50">
        <f t="shared" si="0"/>
        <v>884.41458233383639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160.7829172376664</v>
      </c>
      <c r="L51">
        <v>70.004860850164391</v>
      </c>
      <c r="M51">
        <v>31.191410759639812</v>
      </c>
      <c r="N51">
        <v>51.882312192118228</v>
      </c>
      <c r="O51">
        <v>73.287181277829134</v>
      </c>
      <c r="P51">
        <v>24.154946035523071</v>
      </c>
      <c r="Q51">
        <v>9.5835728442115293</v>
      </c>
      <c r="R51">
        <v>18.613834648370496</v>
      </c>
      <c r="S51">
        <v>11.590457142857144</v>
      </c>
      <c r="T51">
        <v>0</v>
      </c>
      <c r="U51">
        <v>41.411561476629949</v>
      </c>
      <c r="V51">
        <v>9.1024962406015053</v>
      </c>
      <c r="W51">
        <v>15.274704598387579</v>
      </c>
      <c r="X51">
        <v>64.790136016187063</v>
      </c>
      <c r="Y51">
        <v>0</v>
      </c>
      <c r="Z51">
        <v>5.7568579200000007</v>
      </c>
      <c r="AA51">
        <v>18.736272000000003</v>
      </c>
      <c r="AB51">
        <v>17.352844703999999</v>
      </c>
      <c r="AC51">
        <v>12.7643852736</v>
      </c>
      <c r="AD51">
        <v>16.071074640000003</v>
      </c>
      <c r="AE51">
        <v>21.712535395200003</v>
      </c>
      <c r="AF51">
        <v>6.1515000000000013</v>
      </c>
      <c r="AG51">
        <v>27.096356159999999</v>
      </c>
      <c r="AH51">
        <v>67.1714676</v>
      </c>
      <c r="AI51">
        <v>6.7092191999999997</v>
      </c>
      <c r="AJ51">
        <v>0</v>
      </c>
      <c r="AK51">
        <v>22.184520000000003</v>
      </c>
      <c r="AL51">
        <v>59.209269999999982</v>
      </c>
      <c r="AM51">
        <v>6.9552893142857153</v>
      </c>
      <c r="AN51">
        <v>0</v>
      </c>
      <c r="AO51">
        <v>10.588233600000001</v>
      </c>
      <c r="AP51">
        <v>5.0635367999999996</v>
      </c>
      <c r="AQ51">
        <v>10.262450000000003</v>
      </c>
      <c r="AR51">
        <v>21.819455999999999</v>
      </c>
      <c r="AS51">
        <v>12.99786048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34.885257761666118</v>
      </c>
      <c r="BB51">
        <f t="shared" si="0"/>
        <v>895.38826264560578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160.7829172376664</v>
      </c>
      <c r="L52">
        <v>70.003276802104168</v>
      </c>
      <c r="M52">
        <v>31.191410759639812</v>
      </c>
      <c r="N52">
        <v>51.882312192118228</v>
      </c>
      <c r="O52">
        <v>73.287181277829134</v>
      </c>
      <c r="P52">
        <v>24.154946035523071</v>
      </c>
      <c r="Q52">
        <v>9.5835728442115293</v>
      </c>
      <c r="R52">
        <v>18.613834648370496</v>
      </c>
      <c r="S52">
        <v>11.590457142857144</v>
      </c>
      <c r="T52">
        <v>0</v>
      </c>
      <c r="U52">
        <v>41.411561476629949</v>
      </c>
      <c r="V52">
        <v>9.1024962406015053</v>
      </c>
      <c r="W52">
        <v>15.274704598387579</v>
      </c>
      <c r="X52">
        <v>64.790136016187063</v>
      </c>
      <c r="Y52">
        <v>0</v>
      </c>
      <c r="Z52">
        <v>5.7568579200000007</v>
      </c>
      <c r="AA52">
        <v>18.736272000000003</v>
      </c>
      <c r="AB52">
        <v>17.352844703999999</v>
      </c>
      <c r="AC52">
        <v>12.7643852736</v>
      </c>
      <c r="AD52">
        <v>16.071074640000003</v>
      </c>
      <c r="AE52">
        <v>21.712535395200003</v>
      </c>
      <c r="AF52">
        <v>6.1515000000000013</v>
      </c>
      <c r="AG52">
        <v>27.096356159999999</v>
      </c>
      <c r="AH52">
        <v>67.1714676</v>
      </c>
      <c r="AI52">
        <v>6.7092191999999997</v>
      </c>
      <c r="AJ52">
        <v>0</v>
      </c>
      <c r="AK52">
        <v>22.184520000000003</v>
      </c>
      <c r="AL52">
        <v>59.209269999999982</v>
      </c>
      <c r="AM52">
        <v>6.9552893142857153</v>
      </c>
      <c r="AN52">
        <v>0</v>
      </c>
      <c r="AO52">
        <v>10.588233600000001</v>
      </c>
      <c r="AP52">
        <v>5.0635367999999996</v>
      </c>
      <c r="AQ52">
        <v>10.262450000000003</v>
      </c>
      <c r="AR52">
        <v>21.819455999999999</v>
      </c>
      <c r="AS52">
        <v>12.99786048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34.885198359863857</v>
      </c>
      <c r="BB52">
        <f t="shared" si="0"/>
        <v>895.38673799934793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160.79036131703469</v>
      </c>
      <c r="L53">
        <v>70.004232746062712</v>
      </c>
      <c r="M53">
        <v>31.191410759639812</v>
      </c>
      <c r="N53">
        <v>51.882312192118228</v>
      </c>
      <c r="O53">
        <v>73.287181277829134</v>
      </c>
      <c r="P53">
        <v>24.154946035523071</v>
      </c>
      <c r="Q53">
        <v>9.5835728442115293</v>
      </c>
      <c r="R53">
        <v>18.613834648370496</v>
      </c>
      <c r="S53">
        <v>11.590457142857144</v>
      </c>
      <c r="T53">
        <v>0</v>
      </c>
      <c r="U53">
        <v>41.411561476629949</v>
      </c>
      <c r="V53">
        <v>9.1024962406015053</v>
      </c>
      <c r="W53">
        <v>15.274704598387579</v>
      </c>
      <c r="X53">
        <v>64.790136016187063</v>
      </c>
      <c r="Y53">
        <v>0</v>
      </c>
      <c r="Z53">
        <v>5.7568579200000007</v>
      </c>
      <c r="AA53">
        <v>18.736272000000003</v>
      </c>
      <c r="AB53">
        <v>17.352844703999999</v>
      </c>
      <c r="AC53">
        <v>12.7643852736</v>
      </c>
      <c r="AD53">
        <v>16.071074640000003</v>
      </c>
      <c r="AE53">
        <v>21.712535395200003</v>
      </c>
      <c r="AF53">
        <v>6.1515000000000013</v>
      </c>
      <c r="AG53">
        <v>27.096356159999999</v>
      </c>
      <c r="AH53">
        <v>67.1714676</v>
      </c>
      <c r="AI53">
        <v>6.7092191999999997</v>
      </c>
      <c r="AJ53">
        <v>0</v>
      </c>
      <c r="AK53">
        <v>22.184520000000003</v>
      </c>
      <c r="AL53">
        <v>59.209269999999982</v>
      </c>
      <c r="AM53">
        <v>6.9552893142857153</v>
      </c>
      <c r="AN53">
        <v>0</v>
      </c>
      <c r="AO53">
        <v>10.588233600000001</v>
      </c>
      <c r="AP53">
        <v>5.0635367999999996</v>
      </c>
      <c r="AQ53">
        <v>10.262450000000003</v>
      </c>
      <c r="AR53">
        <v>17.455564799999998</v>
      </c>
      <c r="AS53">
        <v>12.99786048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34.721867438026131</v>
      </c>
      <c r="BB53">
        <f t="shared" si="0"/>
        <v>891.19457774451246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160.79036131703469</v>
      </c>
      <c r="L54">
        <v>70.004706745728868</v>
      </c>
      <c r="M54">
        <v>31.191410759639812</v>
      </c>
      <c r="N54">
        <v>51.882312192118228</v>
      </c>
      <c r="O54">
        <v>73.287181277829134</v>
      </c>
      <c r="P54">
        <v>24.154946035523071</v>
      </c>
      <c r="Q54">
        <v>9.5835728442115293</v>
      </c>
      <c r="R54">
        <v>18.613834648370496</v>
      </c>
      <c r="S54">
        <v>11.590457142857144</v>
      </c>
      <c r="T54">
        <v>0</v>
      </c>
      <c r="U54">
        <v>41.411561476629949</v>
      </c>
      <c r="V54">
        <v>9.1024962406015053</v>
      </c>
      <c r="W54">
        <v>15.274704598387579</v>
      </c>
      <c r="X54">
        <v>64.790136016187063</v>
      </c>
      <c r="Y54">
        <v>0</v>
      </c>
      <c r="Z54">
        <v>5.7568579200000007</v>
      </c>
      <c r="AA54">
        <v>18.736272000000003</v>
      </c>
      <c r="AB54">
        <v>17.352844703999999</v>
      </c>
      <c r="AC54">
        <v>12.7643852736</v>
      </c>
      <c r="AD54">
        <v>16.071074640000003</v>
      </c>
      <c r="AE54">
        <v>21.712535395200003</v>
      </c>
      <c r="AF54">
        <v>6.1515000000000013</v>
      </c>
      <c r="AG54">
        <v>27.096356159999999</v>
      </c>
      <c r="AH54">
        <v>67.1714676</v>
      </c>
      <c r="AI54">
        <v>6.7092191999999997</v>
      </c>
      <c r="AJ54">
        <v>0</v>
      </c>
      <c r="AK54">
        <v>22.184520000000003</v>
      </c>
      <c r="AL54">
        <v>59.209269999999982</v>
      </c>
      <c r="AM54">
        <v>6.9552893142857153</v>
      </c>
      <c r="AN54">
        <v>0</v>
      </c>
      <c r="AO54">
        <v>10.588233600000001</v>
      </c>
      <c r="AP54">
        <v>5.0635367999999996</v>
      </c>
      <c r="AQ54">
        <v>10.262450000000003</v>
      </c>
      <c r="AR54">
        <v>17.455564799999998</v>
      </c>
      <c r="AS54">
        <v>12.99786048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34.7218852130136</v>
      </c>
      <c r="BB54">
        <f t="shared" si="0"/>
        <v>891.19503396919117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160.79036131703469</v>
      </c>
      <c r="L55">
        <v>70.004706745728868</v>
      </c>
      <c r="M55">
        <v>31.191410759639812</v>
      </c>
      <c r="N55">
        <v>51.882312192118228</v>
      </c>
      <c r="O55">
        <v>73.287181277829134</v>
      </c>
      <c r="P55">
        <v>24.154946035523071</v>
      </c>
      <c r="Q55">
        <v>9.5835728442115293</v>
      </c>
      <c r="R55">
        <v>18.613834648370496</v>
      </c>
      <c r="S55">
        <v>11.590457142857144</v>
      </c>
      <c r="T55">
        <v>0</v>
      </c>
      <c r="U55">
        <v>41.411561476629949</v>
      </c>
      <c r="V55">
        <v>9.1024962406015053</v>
      </c>
      <c r="W55">
        <v>15.274704598387579</v>
      </c>
      <c r="X55">
        <v>64.790136016187063</v>
      </c>
      <c r="Y55">
        <v>0</v>
      </c>
      <c r="Z55">
        <v>5.7568579200000007</v>
      </c>
      <c r="AA55">
        <v>18.736272000000003</v>
      </c>
      <c r="AB55">
        <v>17.352844703999999</v>
      </c>
      <c r="AC55">
        <v>12.7643852736</v>
      </c>
      <c r="AD55">
        <v>16.071074640000003</v>
      </c>
      <c r="AE55">
        <v>21.712535395200003</v>
      </c>
      <c r="AF55">
        <v>6.1515000000000013</v>
      </c>
      <c r="AG55">
        <v>27.096356159999999</v>
      </c>
      <c r="AH55">
        <v>67.1714676</v>
      </c>
      <c r="AI55">
        <v>6.7092191999999997</v>
      </c>
      <c r="AJ55">
        <v>0</v>
      </c>
      <c r="AK55">
        <v>22.184520000000003</v>
      </c>
      <c r="AL55">
        <v>59.209269999999982</v>
      </c>
      <c r="AM55">
        <v>6.9552893142857153</v>
      </c>
      <c r="AN55">
        <v>0</v>
      </c>
      <c r="AO55">
        <v>10.588233600000001</v>
      </c>
      <c r="AP55">
        <v>5.0635367999999996</v>
      </c>
      <c r="AQ55">
        <v>10.262450000000003</v>
      </c>
      <c r="AR55">
        <v>17.455564799999998</v>
      </c>
      <c r="AS55">
        <v>12.99786048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34.7218852130136</v>
      </c>
      <c r="BB55">
        <f t="shared" si="0"/>
        <v>891.19503396919117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160.78169384729429</v>
      </c>
      <c r="L56">
        <v>70.004706745728868</v>
      </c>
      <c r="M56">
        <v>31.191410759639812</v>
      </c>
      <c r="N56">
        <v>51.882312192118228</v>
      </c>
      <c r="O56">
        <v>73.287181277829134</v>
      </c>
      <c r="P56">
        <v>24.154946035523071</v>
      </c>
      <c r="Q56">
        <v>9.5835728442115293</v>
      </c>
      <c r="R56">
        <v>18.613834648370496</v>
      </c>
      <c r="S56">
        <v>11.590457142857144</v>
      </c>
      <c r="T56">
        <v>0</v>
      </c>
      <c r="U56">
        <v>41.411561476629949</v>
      </c>
      <c r="V56">
        <v>9.1024962406015053</v>
      </c>
      <c r="W56">
        <v>15.274704598387579</v>
      </c>
      <c r="X56">
        <v>64.790136016187063</v>
      </c>
      <c r="Y56">
        <v>0</v>
      </c>
      <c r="Z56">
        <v>5.7568579200000007</v>
      </c>
      <c r="AA56">
        <v>18.736272000000003</v>
      </c>
      <c r="AB56">
        <v>17.352844703999999</v>
      </c>
      <c r="AC56">
        <v>12.7643852736</v>
      </c>
      <c r="AD56">
        <v>16.071074640000003</v>
      </c>
      <c r="AE56">
        <v>21.712535395200003</v>
      </c>
      <c r="AF56">
        <v>6.1515000000000013</v>
      </c>
      <c r="AG56">
        <v>27.096356159999999</v>
      </c>
      <c r="AH56">
        <v>67.1714676</v>
      </c>
      <c r="AI56">
        <v>6.7092191999999997</v>
      </c>
      <c r="AJ56">
        <v>0</v>
      </c>
      <c r="AK56">
        <v>22.184520000000003</v>
      </c>
      <c r="AL56">
        <v>59.209269999999982</v>
      </c>
      <c r="AM56">
        <v>6.9552893142857153</v>
      </c>
      <c r="AN56">
        <v>0</v>
      </c>
      <c r="AO56">
        <v>10.588233600000001</v>
      </c>
      <c r="AP56">
        <v>5.0635367999999996</v>
      </c>
      <c r="AQ56">
        <v>10.262450000000003</v>
      </c>
      <c r="AR56">
        <v>17.455564799999998</v>
      </c>
      <c r="AS56">
        <v>12.99786048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34.721560123096033</v>
      </c>
      <c r="BB56">
        <f t="shared" si="0"/>
        <v>891.18669158936825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160.78169384729429</v>
      </c>
      <c r="L57">
        <v>126.97257150370424</v>
      </c>
      <c r="M57">
        <v>31.191410759639812</v>
      </c>
      <c r="N57">
        <v>51.882312192118228</v>
      </c>
      <c r="O57">
        <v>73.287181277829134</v>
      </c>
      <c r="P57">
        <v>24.154946035523071</v>
      </c>
      <c r="Q57">
        <v>9.5835728442115293</v>
      </c>
      <c r="R57">
        <v>18.613834648370496</v>
      </c>
      <c r="S57">
        <v>11.590457142857144</v>
      </c>
      <c r="T57">
        <v>0</v>
      </c>
      <c r="U57">
        <v>42.046560633268584</v>
      </c>
      <c r="V57">
        <v>9.1024962406015053</v>
      </c>
      <c r="W57">
        <v>15.274704598387579</v>
      </c>
      <c r="X57">
        <v>64.790136016187063</v>
      </c>
      <c r="Y57">
        <v>0</v>
      </c>
      <c r="Z57">
        <v>5.7568579200000007</v>
      </c>
      <c r="AA57">
        <v>18.736272000000003</v>
      </c>
      <c r="AB57">
        <v>17.352844703999999</v>
      </c>
      <c r="AC57">
        <v>12.7643852736</v>
      </c>
      <c r="AD57">
        <v>16.071074640000003</v>
      </c>
      <c r="AE57">
        <v>21.712535395200003</v>
      </c>
      <c r="AF57">
        <v>6.1515000000000013</v>
      </c>
      <c r="AG57">
        <v>27.096356159999999</v>
      </c>
      <c r="AH57">
        <v>67.1714676</v>
      </c>
      <c r="AI57">
        <v>6.7092191999999997</v>
      </c>
      <c r="AJ57">
        <v>0</v>
      </c>
      <c r="AK57">
        <v>22.184520000000003</v>
      </c>
      <c r="AL57">
        <v>59.209269999999982</v>
      </c>
      <c r="AM57">
        <v>6.9552893142857153</v>
      </c>
      <c r="AN57">
        <v>0</v>
      </c>
      <c r="AO57">
        <v>10.588233600000001</v>
      </c>
      <c r="AP57">
        <v>5.0635367999999996</v>
      </c>
      <c r="AQ57">
        <v>10.262450000000003</v>
      </c>
      <c r="AR57">
        <v>17.455564799999998</v>
      </c>
      <c r="AS57">
        <v>13.884078240000001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36.914900905494058</v>
      </c>
      <c r="BB57">
        <f t="shared" si="0"/>
        <v>947.48243248158428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160.78169384729429</v>
      </c>
      <c r="L58">
        <v>126.97257150370424</v>
      </c>
      <c r="M58">
        <v>31.191410759639812</v>
      </c>
      <c r="N58">
        <v>51.882312192118228</v>
      </c>
      <c r="O58">
        <v>73.287181277829134</v>
      </c>
      <c r="P58">
        <v>24.154946035523071</v>
      </c>
      <c r="Q58">
        <v>9.5835728442115293</v>
      </c>
      <c r="R58">
        <v>18.613834648370496</v>
      </c>
      <c r="S58">
        <v>11.590457142857144</v>
      </c>
      <c r="T58">
        <v>0</v>
      </c>
      <c r="U58">
        <v>42.046560633268584</v>
      </c>
      <c r="V58">
        <v>9.1024962406015053</v>
      </c>
      <c r="W58">
        <v>15.274704598387579</v>
      </c>
      <c r="X58">
        <v>64.790136016187063</v>
      </c>
      <c r="Y58">
        <v>0</v>
      </c>
      <c r="Z58">
        <v>5.7568579200000007</v>
      </c>
      <c r="AA58">
        <v>18.736272000000003</v>
      </c>
      <c r="AB58">
        <v>17.352844703999999</v>
      </c>
      <c r="AC58">
        <v>12.7643852736</v>
      </c>
      <c r="AD58">
        <v>16.071074640000003</v>
      </c>
      <c r="AE58">
        <v>21.712535395200003</v>
      </c>
      <c r="AF58">
        <v>6.1515000000000013</v>
      </c>
      <c r="AG58">
        <v>27.096356159999999</v>
      </c>
      <c r="AH58">
        <v>67.1714676</v>
      </c>
      <c r="AI58">
        <v>6.7092191999999997</v>
      </c>
      <c r="AJ58">
        <v>0</v>
      </c>
      <c r="AK58">
        <v>22.184520000000003</v>
      </c>
      <c r="AL58">
        <v>59.209269999999982</v>
      </c>
      <c r="AM58">
        <v>6.9552893142857153</v>
      </c>
      <c r="AN58">
        <v>0</v>
      </c>
      <c r="AO58">
        <v>10.588233600000001</v>
      </c>
      <c r="AP58">
        <v>5.0635367999999996</v>
      </c>
      <c r="AQ58">
        <v>10.262450000000003</v>
      </c>
      <c r="AR58">
        <v>17.455564799999998</v>
      </c>
      <c r="AS58">
        <v>13.884078240000001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36.914900905494058</v>
      </c>
      <c r="BB58">
        <f t="shared" si="0"/>
        <v>947.48243248158428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160.78352196846416</v>
      </c>
      <c r="L59">
        <v>126.97098976168192</v>
      </c>
      <c r="M59">
        <v>31.191410759639812</v>
      </c>
      <c r="N59">
        <v>51.882312192118228</v>
      </c>
      <c r="O59">
        <v>73.287181277829134</v>
      </c>
      <c r="P59">
        <v>24.154946035523071</v>
      </c>
      <c r="Q59">
        <v>9.5835728442115293</v>
      </c>
      <c r="R59">
        <v>18.613834648370496</v>
      </c>
      <c r="S59">
        <v>11.590457142857144</v>
      </c>
      <c r="T59">
        <v>0</v>
      </c>
      <c r="U59">
        <v>42.046560633268584</v>
      </c>
      <c r="V59">
        <v>9.1024962406015053</v>
      </c>
      <c r="W59">
        <v>15.274704598387579</v>
      </c>
      <c r="X59">
        <v>64.790136016187063</v>
      </c>
      <c r="Y59">
        <v>0</v>
      </c>
      <c r="Z59">
        <v>5.7568579200000007</v>
      </c>
      <c r="AA59">
        <v>18.736272000000003</v>
      </c>
      <c r="AB59">
        <v>17.352844703999999</v>
      </c>
      <c r="AC59">
        <v>12.7643852736</v>
      </c>
      <c r="AD59">
        <v>16.071074640000003</v>
      </c>
      <c r="AE59">
        <v>21.712535395200003</v>
      </c>
      <c r="AF59">
        <v>6.1515000000000013</v>
      </c>
      <c r="AG59">
        <v>27.096356159999999</v>
      </c>
      <c r="AH59">
        <v>67.1714676</v>
      </c>
      <c r="AI59">
        <v>6.7092191999999997</v>
      </c>
      <c r="AJ59">
        <v>0</v>
      </c>
      <c r="AK59">
        <v>22.184520000000003</v>
      </c>
      <c r="AL59">
        <v>59.209269999999982</v>
      </c>
      <c r="AM59">
        <v>6.9552893142857153</v>
      </c>
      <c r="AN59">
        <v>0</v>
      </c>
      <c r="AO59">
        <v>10.588233600000001</v>
      </c>
      <c r="AP59">
        <v>5.0635367999999996</v>
      </c>
      <c r="AQ59">
        <v>10.262450000000003</v>
      </c>
      <c r="AR59">
        <v>20.849702399999998</v>
      </c>
      <c r="AS59">
        <v>13.884078240000001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37.042190311743319</v>
      </c>
      <c r="BB59">
        <f t="shared" si="0"/>
        <v>950.74952705448243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160.78710156875997</v>
      </c>
      <c r="L60">
        <v>126.97211888005715</v>
      </c>
      <c r="M60">
        <v>31.191410759639812</v>
      </c>
      <c r="N60">
        <v>51.882312192118228</v>
      </c>
      <c r="O60">
        <v>73.287181277829134</v>
      </c>
      <c r="P60">
        <v>24.154946035523071</v>
      </c>
      <c r="Q60">
        <v>9.5835728442115293</v>
      </c>
      <c r="R60">
        <v>18.613834648370496</v>
      </c>
      <c r="S60">
        <v>11.590457142857144</v>
      </c>
      <c r="T60">
        <v>0</v>
      </c>
      <c r="U60">
        <v>42.046560633268584</v>
      </c>
      <c r="V60">
        <v>9.1024962406015053</v>
      </c>
      <c r="W60">
        <v>15.274704598387579</v>
      </c>
      <c r="X60">
        <v>64.790136016187063</v>
      </c>
      <c r="Y60">
        <v>0</v>
      </c>
      <c r="Z60">
        <v>5.7568579200000007</v>
      </c>
      <c r="AA60">
        <v>18.736272000000003</v>
      </c>
      <c r="AB60">
        <v>17.352844703999999</v>
      </c>
      <c r="AC60">
        <v>12.7643852736</v>
      </c>
      <c r="AD60">
        <v>16.071074640000003</v>
      </c>
      <c r="AE60">
        <v>21.712535395200003</v>
      </c>
      <c r="AF60">
        <v>6.1515000000000013</v>
      </c>
      <c r="AG60">
        <v>27.096356159999999</v>
      </c>
      <c r="AH60">
        <v>67.1714676</v>
      </c>
      <c r="AI60">
        <v>6.7092191999999997</v>
      </c>
      <c r="AJ60">
        <v>0</v>
      </c>
      <c r="AK60">
        <v>22.184520000000003</v>
      </c>
      <c r="AL60">
        <v>59.209269999999982</v>
      </c>
      <c r="AM60">
        <v>6.9552893142857153</v>
      </c>
      <c r="AN60">
        <v>0</v>
      </c>
      <c r="AO60">
        <v>10.588233600000001</v>
      </c>
      <c r="AP60">
        <v>5.0635367999999996</v>
      </c>
      <c r="AQ60">
        <v>10.262450000000003</v>
      </c>
      <c r="AR60">
        <v>20.849702399999998</v>
      </c>
      <c r="AS60">
        <v>13.884078240000001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37.042366949362624</v>
      </c>
      <c r="BB60">
        <f t="shared" si="0"/>
        <v>950.75405913553413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160.78710156875997</v>
      </c>
      <c r="L61">
        <v>126.97020198737385</v>
      </c>
      <c r="M61">
        <v>31.191410759639812</v>
      </c>
      <c r="N61">
        <v>51.882312192118228</v>
      </c>
      <c r="O61">
        <v>73.287181277829134</v>
      </c>
      <c r="P61">
        <v>24.154946035523071</v>
      </c>
      <c r="Q61">
        <v>9.5835728442115293</v>
      </c>
      <c r="R61">
        <v>18.613834648370496</v>
      </c>
      <c r="S61">
        <v>11.590457142857144</v>
      </c>
      <c r="T61">
        <v>0</v>
      </c>
      <c r="U61">
        <v>42.046560633268584</v>
      </c>
      <c r="V61">
        <v>9.1024962406015053</v>
      </c>
      <c r="W61">
        <v>15.274704598387579</v>
      </c>
      <c r="X61">
        <v>64.790136016187063</v>
      </c>
      <c r="Y61">
        <v>0</v>
      </c>
      <c r="Z61">
        <v>5.7568579200000007</v>
      </c>
      <c r="AA61">
        <v>18.736272000000003</v>
      </c>
      <c r="AB61">
        <v>17.352844703999999</v>
      </c>
      <c r="AC61">
        <v>12.7643852736</v>
      </c>
      <c r="AD61">
        <v>16.071074640000003</v>
      </c>
      <c r="AE61">
        <v>21.712535395200003</v>
      </c>
      <c r="AF61">
        <v>6.1515000000000013</v>
      </c>
      <c r="AG61">
        <v>27.096356159999999</v>
      </c>
      <c r="AH61">
        <v>67.1714676</v>
      </c>
      <c r="AI61">
        <v>1.3977540000000002</v>
      </c>
      <c r="AJ61">
        <v>0</v>
      </c>
      <c r="AK61">
        <v>22.184520000000003</v>
      </c>
      <c r="AL61">
        <v>59.209269999999982</v>
      </c>
      <c r="AM61">
        <v>6.9552893142857153</v>
      </c>
      <c r="AN61">
        <v>0</v>
      </c>
      <c r="AO61">
        <v>10.588233600000001</v>
      </c>
      <c r="AP61">
        <v>5.0635367999999996</v>
      </c>
      <c r="AQ61">
        <v>10.262450000000003</v>
      </c>
      <c r="AR61">
        <v>17.455564799999998</v>
      </c>
      <c r="AS61">
        <v>12.99786048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36.682601685086972</v>
      </c>
      <c r="BB61">
        <f t="shared" si="0"/>
        <v>941.52008694712652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160.78710156875997</v>
      </c>
      <c r="L62">
        <v>126.96984351267244</v>
      </c>
      <c r="M62">
        <v>31.191410759639812</v>
      </c>
      <c r="N62">
        <v>51.882312192118228</v>
      </c>
      <c r="O62">
        <v>73.287181277829134</v>
      </c>
      <c r="P62">
        <v>24.154946035523071</v>
      </c>
      <c r="Q62">
        <v>9.5835728442115293</v>
      </c>
      <c r="R62">
        <v>18.613834648370496</v>
      </c>
      <c r="S62">
        <v>11.590457142857144</v>
      </c>
      <c r="T62">
        <v>0</v>
      </c>
      <c r="U62">
        <v>42.046560633268584</v>
      </c>
      <c r="V62">
        <v>9.1024962406015053</v>
      </c>
      <c r="W62">
        <v>15.274704598387579</v>
      </c>
      <c r="X62">
        <v>64.790136016187063</v>
      </c>
      <c r="Y62">
        <v>0</v>
      </c>
      <c r="Z62">
        <v>5.7568579200000007</v>
      </c>
      <c r="AA62">
        <v>18.736272000000003</v>
      </c>
      <c r="AB62">
        <v>17.352844703999999</v>
      </c>
      <c r="AC62">
        <v>12.7643852736</v>
      </c>
      <c r="AD62">
        <v>16.071074640000003</v>
      </c>
      <c r="AE62">
        <v>21.712535395200003</v>
      </c>
      <c r="AF62">
        <v>6.1515000000000013</v>
      </c>
      <c r="AG62">
        <v>27.096356159999999</v>
      </c>
      <c r="AH62">
        <v>67.1714676</v>
      </c>
      <c r="AI62">
        <v>1.3977540000000002</v>
      </c>
      <c r="AJ62">
        <v>0</v>
      </c>
      <c r="AK62">
        <v>22.184520000000003</v>
      </c>
      <c r="AL62">
        <v>59.209269999999982</v>
      </c>
      <c r="AM62">
        <v>6.9552893142857153</v>
      </c>
      <c r="AN62">
        <v>0</v>
      </c>
      <c r="AO62">
        <v>10.588233600000001</v>
      </c>
      <c r="AP62">
        <v>5.0635367999999996</v>
      </c>
      <c r="AQ62">
        <v>10.262450000000003</v>
      </c>
      <c r="AR62">
        <v>17.455564799999998</v>
      </c>
      <c r="AS62">
        <v>12.99786048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36.682588242285682</v>
      </c>
      <c r="BB62">
        <f t="shared" si="0"/>
        <v>941.5197419152264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160.78710156875997</v>
      </c>
      <c r="L63">
        <v>126.97216685521556</v>
      </c>
      <c r="M63">
        <v>31.191410759639812</v>
      </c>
      <c r="N63">
        <v>51.882312192118228</v>
      </c>
      <c r="O63">
        <v>73.287181277829134</v>
      </c>
      <c r="P63">
        <v>24.154946035523071</v>
      </c>
      <c r="Q63">
        <v>9.5835728442115293</v>
      </c>
      <c r="R63">
        <v>18.613834648370496</v>
      </c>
      <c r="S63">
        <v>11.590457142857144</v>
      </c>
      <c r="T63">
        <v>0</v>
      </c>
      <c r="U63">
        <v>45.391437205038528</v>
      </c>
      <c r="V63">
        <v>9.1024962406015053</v>
      </c>
      <c r="W63">
        <v>15.274704598387579</v>
      </c>
      <c r="X63">
        <v>64.790136016187063</v>
      </c>
      <c r="Y63">
        <v>0</v>
      </c>
      <c r="Z63">
        <v>5.7568579200000007</v>
      </c>
      <c r="AA63">
        <v>18.736272000000003</v>
      </c>
      <c r="AB63">
        <v>17.352844703999999</v>
      </c>
      <c r="AC63">
        <v>12.7643852736</v>
      </c>
      <c r="AD63">
        <v>16.071074640000003</v>
      </c>
      <c r="AE63">
        <v>21.712535395200003</v>
      </c>
      <c r="AF63">
        <v>6.1515000000000013</v>
      </c>
      <c r="AG63">
        <v>27.096356159999999</v>
      </c>
      <c r="AH63">
        <v>67.1714676</v>
      </c>
      <c r="AI63">
        <v>1.3977540000000002</v>
      </c>
      <c r="AJ63">
        <v>0</v>
      </c>
      <c r="AK63">
        <v>22.184520000000003</v>
      </c>
      <c r="AL63">
        <v>59.209269999999982</v>
      </c>
      <c r="AM63">
        <v>6.9552893142857153</v>
      </c>
      <c r="AN63">
        <v>0</v>
      </c>
      <c r="AO63">
        <v>10.588233600000001</v>
      </c>
      <c r="AP63">
        <v>5.0635367999999996</v>
      </c>
      <c r="AQ63">
        <v>10.262450000000003</v>
      </c>
      <c r="AR63">
        <v>11.637043199999999</v>
      </c>
      <c r="AS63">
        <v>11.8162368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36.545602791072426</v>
      </c>
      <c r="BB63">
        <f t="shared" si="0"/>
        <v>938.00378200075272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160.78710156875997</v>
      </c>
      <c r="L64">
        <v>126.9702724631579</v>
      </c>
      <c r="M64">
        <v>31.191410759639812</v>
      </c>
      <c r="N64">
        <v>51.882312192118228</v>
      </c>
      <c r="O64">
        <v>73.287181277829134</v>
      </c>
      <c r="P64">
        <v>24.154946035523071</v>
      </c>
      <c r="Q64">
        <v>9.5835728442115293</v>
      </c>
      <c r="R64">
        <v>18.613834648370496</v>
      </c>
      <c r="S64">
        <v>11.590457142857144</v>
      </c>
      <c r="T64">
        <v>0</v>
      </c>
      <c r="U64">
        <v>46.721692667963985</v>
      </c>
      <c r="V64">
        <v>9.1024962406015053</v>
      </c>
      <c r="W64">
        <v>15.274704598387579</v>
      </c>
      <c r="X64">
        <v>64.790136016187063</v>
      </c>
      <c r="Y64">
        <v>0</v>
      </c>
      <c r="Z64">
        <v>5.7568579200000007</v>
      </c>
      <c r="AA64">
        <v>18.736272000000003</v>
      </c>
      <c r="AB64">
        <v>17.352844703999999</v>
      </c>
      <c r="AC64">
        <v>12.7643852736</v>
      </c>
      <c r="AD64">
        <v>16.071074640000003</v>
      </c>
      <c r="AE64">
        <v>21.712535395200003</v>
      </c>
      <c r="AF64">
        <v>6.1515000000000013</v>
      </c>
      <c r="AG64">
        <v>27.096356159999999</v>
      </c>
      <c r="AH64">
        <v>67.1714676</v>
      </c>
      <c r="AI64">
        <v>1.3977540000000002</v>
      </c>
      <c r="AJ64">
        <v>0</v>
      </c>
      <c r="AK64">
        <v>22.184520000000003</v>
      </c>
      <c r="AL64">
        <v>59.209269999999982</v>
      </c>
      <c r="AM64">
        <v>6.9552893142857153</v>
      </c>
      <c r="AN64">
        <v>0</v>
      </c>
      <c r="AO64">
        <v>10.588233600000001</v>
      </c>
      <c r="AP64">
        <v>5.0635367999999996</v>
      </c>
      <c r="AQ64">
        <v>10.262450000000003</v>
      </c>
      <c r="AR64">
        <v>11.637043199999999</v>
      </c>
      <c r="AS64">
        <v>11.8162368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36.595416331229984</v>
      </c>
      <c r="BB64">
        <f t="shared" si="0"/>
        <v>939.28232953146289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160.78710156875997</v>
      </c>
      <c r="L65">
        <v>126.9720268941189</v>
      </c>
      <c r="M65">
        <v>31.191410759639812</v>
      </c>
      <c r="N65">
        <v>51.882312192118228</v>
      </c>
      <c r="O65">
        <v>73.287181277829134</v>
      </c>
      <c r="P65">
        <v>22.531984691088024</v>
      </c>
      <c r="Q65">
        <v>9.5835728442115293</v>
      </c>
      <c r="R65">
        <v>18.613834648370496</v>
      </c>
      <c r="S65">
        <v>11.590457142857144</v>
      </c>
      <c r="T65">
        <v>0</v>
      </c>
      <c r="U65">
        <v>47.563877187297464</v>
      </c>
      <c r="V65">
        <v>9.1024962406015053</v>
      </c>
      <c r="W65">
        <v>15.274704598387579</v>
      </c>
      <c r="X65">
        <v>64.790136016187063</v>
      </c>
      <c r="Y65">
        <v>0</v>
      </c>
      <c r="Z65">
        <v>5.7568579200000007</v>
      </c>
      <c r="AA65">
        <v>18.736272000000003</v>
      </c>
      <c r="AB65">
        <v>17.352844703999999</v>
      </c>
      <c r="AC65">
        <v>12.7643852736</v>
      </c>
      <c r="AD65">
        <v>16.071074640000003</v>
      </c>
      <c r="AE65">
        <v>21.712535395200003</v>
      </c>
      <c r="AF65">
        <v>6.1515000000000013</v>
      </c>
      <c r="AG65">
        <v>27.096356159999999</v>
      </c>
      <c r="AH65">
        <v>67.1714676</v>
      </c>
      <c r="AI65">
        <v>1.3977540000000002</v>
      </c>
      <c r="AJ65">
        <v>0</v>
      </c>
      <c r="AK65">
        <v>22.184520000000003</v>
      </c>
      <c r="AL65">
        <v>59.209269999999982</v>
      </c>
      <c r="AM65">
        <v>6.9552893142857153</v>
      </c>
      <c r="AN65">
        <v>0</v>
      </c>
      <c r="AO65">
        <v>10.329984</v>
      </c>
      <c r="AP65">
        <v>5.0635367999999996</v>
      </c>
      <c r="AQ65">
        <v>10.262450000000003</v>
      </c>
      <c r="AR65">
        <v>11.637043199999999</v>
      </c>
      <c r="AS65">
        <v>11.8162368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36.556518705623375</v>
      </c>
      <c r="BB65">
        <f t="shared" si="0"/>
        <v>938.28395516292892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160.78710156875997</v>
      </c>
      <c r="L66">
        <v>126.97158215530547</v>
      </c>
      <c r="M66">
        <v>31.191410759639812</v>
      </c>
      <c r="N66">
        <v>51.882312192118228</v>
      </c>
      <c r="O66">
        <v>73.287181277829134</v>
      </c>
      <c r="P66">
        <v>22.531984691088024</v>
      </c>
      <c r="Q66">
        <v>9.5835728442115293</v>
      </c>
      <c r="R66">
        <v>18.613834648370496</v>
      </c>
      <c r="S66">
        <v>11.590457142857144</v>
      </c>
      <c r="T66">
        <v>0</v>
      </c>
      <c r="U66">
        <v>48.394130947073435</v>
      </c>
      <c r="V66">
        <v>9.1024962406015053</v>
      </c>
      <c r="W66">
        <v>15.274704598387579</v>
      </c>
      <c r="X66">
        <v>64.790136016187063</v>
      </c>
      <c r="Y66">
        <v>0</v>
      </c>
      <c r="Z66">
        <v>5.7568579200000007</v>
      </c>
      <c r="AA66">
        <v>18.736272000000003</v>
      </c>
      <c r="AB66">
        <v>17.352844703999999</v>
      </c>
      <c r="AC66">
        <v>12.7643852736</v>
      </c>
      <c r="AD66">
        <v>16.071074640000003</v>
      </c>
      <c r="AE66">
        <v>21.712535395200003</v>
      </c>
      <c r="AF66">
        <v>6.1515000000000013</v>
      </c>
      <c r="AG66">
        <v>27.096356159999999</v>
      </c>
      <c r="AH66">
        <v>67.1714676</v>
      </c>
      <c r="AI66">
        <v>1.3977540000000002</v>
      </c>
      <c r="AJ66">
        <v>0</v>
      </c>
      <c r="AK66">
        <v>22.184520000000003</v>
      </c>
      <c r="AL66">
        <v>59.209269999999982</v>
      </c>
      <c r="AM66">
        <v>6.9552893142857153</v>
      </c>
      <c r="AN66">
        <v>0</v>
      </c>
      <c r="AO66">
        <v>10.329984</v>
      </c>
      <c r="AP66">
        <v>5.0635367999999996</v>
      </c>
      <c r="AQ66">
        <v>10.262450000000003</v>
      </c>
      <c r="AR66">
        <v>11.637043199999999</v>
      </c>
      <c r="AS66">
        <v>11.8162368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36.58763646973577</v>
      </c>
      <c r="BB66">
        <f t="shared" si="0"/>
        <v>939.08264641977905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160.78710156875997</v>
      </c>
      <c r="L67">
        <v>126.97158215530547</v>
      </c>
      <c r="M67">
        <v>31.191410759639812</v>
      </c>
      <c r="N67">
        <v>51.882312192118228</v>
      </c>
      <c r="O67">
        <v>73.287181277829134</v>
      </c>
      <c r="P67">
        <v>22.531984691088024</v>
      </c>
      <c r="Q67">
        <v>9.5835728442115293</v>
      </c>
      <c r="R67">
        <v>18.613834648370496</v>
      </c>
      <c r="S67">
        <v>11.590457142857144</v>
      </c>
      <c r="T67">
        <v>0</v>
      </c>
      <c r="U67">
        <v>50.057720724048757</v>
      </c>
      <c r="V67">
        <v>9.1024962406015053</v>
      </c>
      <c r="W67">
        <v>15.274704598387579</v>
      </c>
      <c r="X67">
        <v>64.790136016187063</v>
      </c>
      <c r="Y67">
        <v>0</v>
      </c>
      <c r="Z67">
        <v>2.8784289600000004</v>
      </c>
      <c r="AA67">
        <v>18.736272000000003</v>
      </c>
      <c r="AB67">
        <v>17.352844703999999</v>
      </c>
      <c r="AC67">
        <v>12.7643852736</v>
      </c>
      <c r="AD67">
        <v>16.071074640000003</v>
      </c>
      <c r="AE67">
        <v>21.712535395200003</v>
      </c>
      <c r="AF67">
        <v>6.1515000000000013</v>
      </c>
      <c r="AG67">
        <v>27.096356159999999</v>
      </c>
      <c r="AH67">
        <v>67.1714676</v>
      </c>
      <c r="AI67">
        <v>6.7092191999999997</v>
      </c>
      <c r="AJ67">
        <v>0</v>
      </c>
      <c r="AK67">
        <v>22.184520000000003</v>
      </c>
      <c r="AL67">
        <v>59.209269999999982</v>
      </c>
      <c r="AM67">
        <v>6.9552893142857153</v>
      </c>
      <c r="AN67">
        <v>0</v>
      </c>
      <c r="AO67">
        <v>10.329984</v>
      </c>
      <c r="AP67">
        <v>4.1633524800000012</v>
      </c>
      <c r="AQ67">
        <v>10.262450000000003</v>
      </c>
      <c r="AR67">
        <v>20.849702399999998</v>
      </c>
      <c r="AS67">
        <v>12.99786048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37.09728875117235</v>
      </c>
      <c r="BB67">
        <f t="shared" si="0"/>
        <v>952.16371871531794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160.78710156875997</v>
      </c>
      <c r="L68">
        <v>126.97158215530547</v>
      </c>
      <c r="M68">
        <v>31.191410759639812</v>
      </c>
      <c r="N68">
        <v>51.882312192118228</v>
      </c>
      <c r="O68">
        <v>73.287181277829134</v>
      </c>
      <c r="P68">
        <v>22.531984691088024</v>
      </c>
      <c r="Q68">
        <v>9.5835728442115293</v>
      </c>
      <c r="R68">
        <v>18.613834648370496</v>
      </c>
      <c r="S68">
        <v>11.590457142857144</v>
      </c>
      <c r="T68">
        <v>0</v>
      </c>
      <c r="U68">
        <v>51.387976011993999</v>
      </c>
      <c r="V68">
        <v>9.1024962406015053</v>
      </c>
      <c r="W68">
        <v>15.274704598387579</v>
      </c>
      <c r="X68">
        <v>64.790136016187063</v>
      </c>
      <c r="Y68">
        <v>0</v>
      </c>
      <c r="Z68">
        <v>2.8784289600000004</v>
      </c>
      <c r="AA68">
        <v>18.736272000000003</v>
      </c>
      <c r="AB68">
        <v>17.352844703999999</v>
      </c>
      <c r="AC68">
        <v>12.7643852736</v>
      </c>
      <c r="AD68">
        <v>16.071074640000003</v>
      </c>
      <c r="AE68">
        <v>21.712535395200003</v>
      </c>
      <c r="AF68">
        <v>6.1515000000000013</v>
      </c>
      <c r="AG68">
        <v>27.096356159999999</v>
      </c>
      <c r="AH68">
        <v>67.1714676</v>
      </c>
      <c r="AI68">
        <v>6.7092191999999997</v>
      </c>
      <c r="AJ68">
        <v>0</v>
      </c>
      <c r="AK68">
        <v>22.184520000000003</v>
      </c>
      <c r="AL68">
        <v>59.209269999999982</v>
      </c>
      <c r="AM68">
        <v>6.9552893142857153</v>
      </c>
      <c r="AN68">
        <v>0</v>
      </c>
      <c r="AO68">
        <v>10.329984</v>
      </c>
      <c r="AP68">
        <v>4.1633524800000012</v>
      </c>
      <c r="AQ68">
        <v>10.262450000000003</v>
      </c>
      <c r="AR68">
        <v>20.849702399999998</v>
      </c>
      <c r="AS68">
        <v>12.99786048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37.147173324470295</v>
      </c>
      <c r="BB68">
        <f t="shared" ref="BB68:BB99" si="1">SUM(B68:AZ68)-BA68</f>
        <v>953.44408942996517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160.78710156875997</v>
      </c>
      <c r="L69">
        <v>126.97158215530547</v>
      </c>
      <c r="M69">
        <v>31.191410759639812</v>
      </c>
      <c r="N69">
        <v>51.882312192118228</v>
      </c>
      <c r="O69">
        <v>73.287181277829134</v>
      </c>
      <c r="P69">
        <v>22.531984691088024</v>
      </c>
      <c r="Q69">
        <v>9.5835728442115293</v>
      </c>
      <c r="R69">
        <v>18.613834648370496</v>
      </c>
      <c r="S69">
        <v>11.590457142857144</v>
      </c>
      <c r="T69">
        <v>0</v>
      </c>
      <c r="U69">
        <v>51.387976011993999</v>
      </c>
      <c r="V69">
        <v>9.1024962406015053</v>
      </c>
      <c r="W69">
        <v>15.274704598387579</v>
      </c>
      <c r="X69">
        <v>64.790136016187063</v>
      </c>
      <c r="Y69">
        <v>0</v>
      </c>
      <c r="Z69">
        <v>2.8784289600000004</v>
      </c>
      <c r="AA69">
        <v>18.736272000000003</v>
      </c>
      <c r="AB69">
        <v>17.352844703999999</v>
      </c>
      <c r="AC69">
        <v>12.7643852736</v>
      </c>
      <c r="AD69">
        <v>16.071074640000003</v>
      </c>
      <c r="AE69">
        <v>21.712535395200003</v>
      </c>
      <c r="AF69">
        <v>6.1515000000000013</v>
      </c>
      <c r="AG69">
        <v>27.096356159999999</v>
      </c>
      <c r="AH69">
        <v>67.1714676</v>
      </c>
      <c r="AI69">
        <v>1.3977540000000002</v>
      </c>
      <c r="AJ69">
        <v>0</v>
      </c>
      <c r="AK69">
        <v>22.184520000000003</v>
      </c>
      <c r="AL69">
        <v>59.209269999999982</v>
      </c>
      <c r="AM69">
        <v>6.9552893142857153</v>
      </c>
      <c r="AN69">
        <v>0</v>
      </c>
      <c r="AO69">
        <v>10.329984</v>
      </c>
      <c r="AP69">
        <v>4.1633524800000012</v>
      </c>
      <c r="AQ69">
        <v>10.262450000000003</v>
      </c>
      <c r="AR69">
        <v>17.455564799999998</v>
      </c>
      <c r="AS69">
        <v>12.99786048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36.820713329270298</v>
      </c>
      <c r="BB69">
        <f t="shared" si="1"/>
        <v>945.06494662516513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160.78710156875997</v>
      </c>
      <c r="L70">
        <v>126.97158215530547</v>
      </c>
      <c r="M70">
        <v>31.191410759639812</v>
      </c>
      <c r="N70">
        <v>51.882312192118228</v>
      </c>
      <c r="O70">
        <v>73.287181277829134</v>
      </c>
      <c r="P70">
        <v>22.531984691088024</v>
      </c>
      <c r="Q70">
        <v>9.5835728442115293</v>
      </c>
      <c r="R70">
        <v>18.613834648370496</v>
      </c>
      <c r="S70">
        <v>11.590457142857144</v>
      </c>
      <c r="T70">
        <v>0</v>
      </c>
      <c r="U70">
        <v>51.387976011993999</v>
      </c>
      <c r="V70">
        <v>9.1024962406015053</v>
      </c>
      <c r="W70">
        <v>15.274704598387579</v>
      </c>
      <c r="X70">
        <v>64.790136016187063</v>
      </c>
      <c r="Y70">
        <v>0</v>
      </c>
      <c r="Z70">
        <v>2.8784289600000004</v>
      </c>
      <c r="AA70">
        <v>18.736272000000003</v>
      </c>
      <c r="AB70">
        <v>17.352844703999999</v>
      </c>
      <c r="AC70">
        <v>12.7643852736</v>
      </c>
      <c r="AD70">
        <v>16.071074640000003</v>
      </c>
      <c r="AE70">
        <v>21.712535395200003</v>
      </c>
      <c r="AF70">
        <v>6.1515000000000013</v>
      </c>
      <c r="AG70">
        <v>27.096356159999999</v>
      </c>
      <c r="AH70">
        <v>67.1714676</v>
      </c>
      <c r="AI70">
        <v>1.3977540000000002</v>
      </c>
      <c r="AJ70">
        <v>0</v>
      </c>
      <c r="AK70">
        <v>22.184520000000003</v>
      </c>
      <c r="AL70">
        <v>59.209269999999982</v>
      </c>
      <c r="AM70">
        <v>6.9552893142857153</v>
      </c>
      <c r="AN70">
        <v>0</v>
      </c>
      <c r="AO70">
        <v>10.329984</v>
      </c>
      <c r="AP70">
        <v>4.1633524800000012</v>
      </c>
      <c r="AQ70">
        <v>10.262450000000003</v>
      </c>
      <c r="AR70">
        <v>17.455564799999998</v>
      </c>
      <c r="AS70">
        <v>12.99786048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36.820713329270298</v>
      </c>
      <c r="BB70">
        <f t="shared" si="1"/>
        <v>945.06494662516513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160.78710156875997</v>
      </c>
      <c r="L71">
        <v>126.97158215530547</v>
      </c>
      <c r="M71">
        <v>31.191410759639812</v>
      </c>
      <c r="N71">
        <v>51.882312192118228</v>
      </c>
      <c r="O71">
        <v>73.287181277829134</v>
      </c>
      <c r="P71">
        <v>24.154946035523071</v>
      </c>
      <c r="Q71">
        <v>9.5835728442115293</v>
      </c>
      <c r="R71">
        <v>18.613834648370496</v>
      </c>
      <c r="S71">
        <v>11.590457142857144</v>
      </c>
      <c r="T71">
        <v>0</v>
      </c>
      <c r="U71">
        <v>51.387976011993999</v>
      </c>
      <c r="V71">
        <v>9.1024962406015053</v>
      </c>
      <c r="W71">
        <v>15.274704598387579</v>
      </c>
      <c r="X71">
        <v>64.790136016187063</v>
      </c>
      <c r="Y71">
        <v>0</v>
      </c>
      <c r="Z71">
        <v>2.8784289600000004</v>
      </c>
      <c r="AA71">
        <v>18.736272000000003</v>
      </c>
      <c r="AB71">
        <v>17.352844703999999</v>
      </c>
      <c r="AC71">
        <v>12.7643852736</v>
      </c>
      <c r="AD71">
        <v>16.071074640000003</v>
      </c>
      <c r="AE71">
        <v>21.712535395200003</v>
      </c>
      <c r="AF71">
        <v>12.303000000000003</v>
      </c>
      <c r="AG71">
        <v>27.096356159999999</v>
      </c>
      <c r="AH71">
        <v>67.1714676</v>
      </c>
      <c r="AI71">
        <v>1.3977540000000002</v>
      </c>
      <c r="AJ71">
        <v>0</v>
      </c>
      <c r="AK71">
        <v>22.184520000000003</v>
      </c>
      <c r="AL71">
        <v>59.209269999999982</v>
      </c>
      <c r="AM71">
        <v>6.9552893142857153</v>
      </c>
      <c r="AN71">
        <v>0</v>
      </c>
      <c r="AO71">
        <v>10.071734399999999</v>
      </c>
      <c r="AP71">
        <v>4.1633524800000012</v>
      </c>
      <c r="AQ71">
        <v>10.655480000000001</v>
      </c>
      <c r="AR71">
        <v>11.637043199999999</v>
      </c>
      <c r="AS71">
        <v>10.339207199999999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36.799415709699289</v>
      </c>
      <c r="BB71">
        <f t="shared" si="1"/>
        <v>944.51831110917112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160.78710156875997</v>
      </c>
      <c r="L72">
        <v>126.97158215530547</v>
      </c>
      <c r="M72">
        <v>31.191410759639812</v>
      </c>
      <c r="N72">
        <v>51.882312192118228</v>
      </c>
      <c r="O72">
        <v>73.287181277829134</v>
      </c>
      <c r="P72">
        <v>24.154946035523071</v>
      </c>
      <c r="Q72">
        <v>9.5835728442115293</v>
      </c>
      <c r="R72">
        <v>18.613834648370496</v>
      </c>
      <c r="S72">
        <v>11.590457142857144</v>
      </c>
      <c r="T72">
        <v>0</v>
      </c>
      <c r="U72">
        <v>51.387976011993999</v>
      </c>
      <c r="V72">
        <v>9.1024962406015053</v>
      </c>
      <c r="W72">
        <v>15.274704598387579</v>
      </c>
      <c r="X72">
        <v>64.790136016187063</v>
      </c>
      <c r="Y72">
        <v>0</v>
      </c>
      <c r="Z72">
        <v>2.8784289600000004</v>
      </c>
      <c r="AA72">
        <v>18.736272000000003</v>
      </c>
      <c r="AB72">
        <v>17.352844703999999</v>
      </c>
      <c r="AC72">
        <v>12.7643852736</v>
      </c>
      <c r="AD72">
        <v>16.071074640000003</v>
      </c>
      <c r="AE72">
        <v>21.712535395200003</v>
      </c>
      <c r="AF72">
        <v>12.303000000000003</v>
      </c>
      <c r="AG72">
        <v>27.096356159999999</v>
      </c>
      <c r="AH72">
        <v>67.1714676</v>
      </c>
      <c r="AI72">
        <v>1.3977540000000002</v>
      </c>
      <c r="AJ72">
        <v>0</v>
      </c>
      <c r="AK72">
        <v>22.184520000000003</v>
      </c>
      <c r="AL72">
        <v>59.209269999999982</v>
      </c>
      <c r="AM72">
        <v>6.9552893142857153</v>
      </c>
      <c r="AN72">
        <v>0</v>
      </c>
      <c r="AO72">
        <v>10.071734399999999</v>
      </c>
      <c r="AP72">
        <v>4.1633524800000012</v>
      </c>
      <c r="AQ72">
        <v>11.572550000000001</v>
      </c>
      <c r="AR72">
        <v>11.637043199999999</v>
      </c>
      <c r="AS72">
        <v>10.339207199999999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36.833805488111992</v>
      </c>
      <c r="BB72">
        <f t="shared" si="1"/>
        <v>945.4009913307583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160.78710156875997</v>
      </c>
      <c r="L73">
        <v>126.97158215530547</v>
      </c>
      <c r="M73">
        <v>31.191410759639812</v>
      </c>
      <c r="N73">
        <v>51.882312192118228</v>
      </c>
      <c r="O73">
        <v>73.287181277829134</v>
      </c>
      <c r="P73">
        <v>24.154946035523071</v>
      </c>
      <c r="Q73">
        <v>9.5835728442115293</v>
      </c>
      <c r="R73">
        <v>18.613834648370496</v>
      </c>
      <c r="S73">
        <v>11.590457142857144</v>
      </c>
      <c r="T73">
        <v>0</v>
      </c>
      <c r="U73">
        <v>51.387976011993999</v>
      </c>
      <c r="V73">
        <v>9.1024962406015053</v>
      </c>
      <c r="W73">
        <v>15.274704598387579</v>
      </c>
      <c r="X73">
        <v>64.790136016187063</v>
      </c>
      <c r="Y73">
        <v>0</v>
      </c>
      <c r="Z73">
        <v>5.7568579200000007</v>
      </c>
      <c r="AA73">
        <v>18.736272000000003</v>
      </c>
      <c r="AB73">
        <v>17.352844703999999</v>
      </c>
      <c r="AC73">
        <v>12.7643852736</v>
      </c>
      <c r="AD73">
        <v>16.071074640000003</v>
      </c>
      <c r="AE73">
        <v>21.712535395200003</v>
      </c>
      <c r="AF73">
        <v>12.303000000000003</v>
      </c>
      <c r="AG73">
        <v>27.096356159999999</v>
      </c>
      <c r="AH73">
        <v>67.1714676</v>
      </c>
      <c r="AI73">
        <v>6.7092191999999997</v>
      </c>
      <c r="AJ73">
        <v>0</v>
      </c>
      <c r="AK73">
        <v>22.184520000000003</v>
      </c>
      <c r="AL73">
        <v>59.209269999999982</v>
      </c>
      <c r="AM73">
        <v>6.9552893142857153</v>
      </c>
      <c r="AN73">
        <v>0</v>
      </c>
      <c r="AO73">
        <v>10.071734399999999</v>
      </c>
      <c r="AP73">
        <v>4.1633524800000012</v>
      </c>
      <c r="AQ73">
        <v>21.572980000000001</v>
      </c>
      <c r="AR73">
        <v>11.637043199999999</v>
      </c>
      <c r="AS73">
        <v>10.339207199999999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37.515942661299292</v>
      </c>
      <c r="BB73">
        <f t="shared" si="1"/>
        <v>962.90917831757122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160.78710156875997</v>
      </c>
      <c r="L74">
        <v>126.97158215530547</v>
      </c>
      <c r="M74">
        <v>31.191410759639812</v>
      </c>
      <c r="N74">
        <v>51.882312192118228</v>
      </c>
      <c r="O74">
        <v>73.287181277829134</v>
      </c>
      <c r="P74">
        <v>24.154946035523071</v>
      </c>
      <c r="Q74">
        <v>9.5835728442115293</v>
      </c>
      <c r="R74">
        <v>18.613834648370496</v>
      </c>
      <c r="S74">
        <v>11.590457142857144</v>
      </c>
      <c r="T74">
        <v>0</v>
      </c>
      <c r="U74">
        <v>51.387976011993999</v>
      </c>
      <c r="V74">
        <v>9.1024962406015053</v>
      </c>
      <c r="W74">
        <v>15.274704598387579</v>
      </c>
      <c r="X74">
        <v>64.790136016187063</v>
      </c>
      <c r="Y74">
        <v>0</v>
      </c>
      <c r="Z74">
        <v>5.7568579200000007</v>
      </c>
      <c r="AA74">
        <v>18.736272000000003</v>
      </c>
      <c r="AB74">
        <v>17.352844703999999</v>
      </c>
      <c r="AC74">
        <v>12.7643852736</v>
      </c>
      <c r="AD74">
        <v>16.071074640000003</v>
      </c>
      <c r="AE74">
        <v>21.712535395200003</v>
      </c>
      <c r="AF74">
        <v>12.303000000000003</v>
      </c>
      <c r="AG74">
        <v>27.096356159999999</v>
      </c>
      <c r="AH74">
        <v>67.1714676</v>
      </c>
      <c r="AI74">
        <v>6.7092191999999997</v>
      </c>
      <c r="AJ74">
        <v>0</v>
      </c>
      <c r="AK74">
        <v>22.184520000000003</v>
      </c>
      <c r="AL74">
        <v>59.209269999999982</v>
      </c>
      <c r="AM74">
        <v>6.9552893142857153</v>
      </c>
      <c r="AN74">
        <v>0</v>
      </c>
      <c r="AO74">
        <v>10.071734399999999</v>
      </c>
      <c r="AP74">
        <v>4.1633524800000012</v>
      </c>
      <c r="AQ74">
        <v>21.572980000000001</v>
      </c>
      <c r="AR74">
        <v>11.637043199999999</v>
      </c>
      <c r="AS74">
        <v>10.339207199999999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37.515942661299292</v>
      </c>
      <c r="BB74">
        <f t="shared" si="1"/>
        <v>962.90917831757122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160.78710156875997</v>
      </c>
      <c r="L75">
        <v>126.97158215530547</v>
      </c>
      <c r="M75">
        <v>31.191410759639812</v>
      </c>
      <c r="N75">
        <v>51.882312192118228</v>
      </c>
      <c r="O75">
        <v>73.287181277829134</v>
      </c>
      <c r="P75">
        <v>24.154946035523071</v>
      </c>
      <c r="Q75">
        <v>9.5835728442115293</v>
      </c>
      <c r="R75">
        <v>18.613834648370496</v>
      </c>
      <c r="S75">
        <v>11.590457142857144</v>
      </c>
      <c r="T75">
        <v>0</v>
      </c>
      <c r="U75">
        <v>51.760798177974934</v>
      </c>
      <c r="V75">
        <v>9.1024962406015053</v>
      </c>
      <c r="W75">
        <v>15.274704598387579</v>
      </c>
      <c r="X75">
        <v>64.790136016187063</v>
      </c>
      <c r="Y75">
        <v>0</v>
      </c>
      <c r="Z75">
        <v>5.7568579200000007</v>
      </c>
      <c r="AA75">
        <v>18.736272000000003</v>
      </c>
      <c r="AB75">
        <v>17.352844703999999</v>
      </c>
      <c r="AC75">
        <v>12.7643852736</v>
      </c>
      <c r="AD75">
        <v>16.071074640000003</v>
      </c>
      <c r="AE75">
        <v>21.712535395200003</v>
      </c>
      <c r="AF75">
        <v>12.303000000000003</v>
      </c>
      <c r="AG75">
        <v>27.096356159999999</v>
      </c>
      <c r="AH75">
        <v>67.1714676</v>
      </c>
      <c r="AI75">
        <v>6.7092191999999997</v>
      </c>
      <c r="AJ75">
        <v>0</v>
      </c>
      <c r="AK75">
        <v>22.184520000000003</v>
      </c>
      <c r="AL75">
        <v>59.209269999999982</v>
      </c>
      <c r="AM75">
        <v>6.9552893142857153</v>
      </c>
      <c r="AN75">
        <v>0</v>
      </c>
      <c r="AO75">
        <v>10.071734399999999</v>
      </c>
      <c r="AP75">
        <v>4.1633524800000012</v>
      </c>
      <c r="AQ75">
        <v>30.787350000000004</v>
      </c>
      <c r="AR75">
        <v>11.637043199999999</v>
      </c>
      <c r="AS75">
        <v>12.99786048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37.975161225175107</v>
      </c>
      <c r="BB75">
        <f t="shared" si="1"/>
        <v>974.69580519967633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160.79146861172831</v>
      </c>
      <c r="L76">
        <v>126.97089954909741</v>
      </c>
      <c r="M76">
        <v>31.191410759639812</v>
      </c>
      <c r="N76">
        <v>51.882312192118228</v>
      </c>
      <c r="O76">
        <v>73.287181277829134</v>
      </c>
      <c r="P76">
        <v>24.154946035523071</v>
      </c>
      <c r="Q76">
        <v>9.5835728442115293</v>
      </c>
      <c r="R76">
        <v>18.613834648370496</v>
      </c>
      <c r="S76">
        <v>11.590457142857144</v>
      </c>
      <c r="T76">
        <v>0</v>
      </c>
      <c r="U76">
        <v>51.760798177974934</v>
      </c>
      <c r="V76">
        <v>9.1024962406015053</v>
      </c>
      <c r="W76">
        <v>15.274704598387579</v>
      </c>
      <c r="X76">
        <v>64.790136016187063</v>
      </c>
      <c r="Y76">
        <v>0</v>
      </c>
      <c r="Z76">
        <v>5.7568579200000007</v>
      </c>
      <c r="AA76">
        <v>18.736272000000003</v>
      </c>
      <c r="AB76">
        <v>17.352844703999999</v>
      </c>
      <c r="AC76">
        <v>12.7643852736</v>
      </c>
      <c r="AD76">
        <v>16.071074640000003</v>
      </c>
      <c r="AE76">
        <v>21.712535395200003</v>
      </c>
      <c r="AF76">
        <v>12.303000000000003</v>
      </c>
      <c r="AG76">
        <v>27.096356159999999</v>
      </c>
      <c r="AH76">
        <v>67.1714676</v>
      </c>
      <c r="AI76">
        <v>6.7092191999999997</v>
      </c>
      <c r="AJ76">
        <v>0</v>
      </c>
      <c r="AK76">
        <v>22.184520000000003</v>
      </c>
      <c r="AL76">
        <v>59.209269999999982</v>
      </c>
      <c r="AM76">
        <v>6.9552893142857153</v>
      </c>
      <c r="AN76">
        <v>0</v>
      </c>
      <c r="AO76">
        <v>10.071734399999999</v>
      </c>
      <c r="AP76">
        <v>4.1633524800000012</v>
      </c>
      <c r="AQ76">
        <v>33.669570000000007</v>
      </c>
      <c r="AR76">
        <v>20.849702399999998</v>
      </c>
      <c r="AS76">
        <v>12.99786048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38.428858802018226</v>
      </c>
      <c r="BB76">
        <f t="shared" si="1"/>
        <v>986.34067125959348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160.79146861172831</v>
      </c>
      <c r="L77">
        <v>126.97089954909741</v>
      </c>
      <c r="M77">
        <v>31.191410759639812</v>
      </c>
      <c r="N77">
        <v>51.882312192118228</v>
      </c>
      <c r="O77">
        <v>73.287181277829134</v>
      </c>
      <c r="P77">
        <v>24.154946035523071</v>
      </c>
      <c r="Q77">
        <v>9.5835728442115293</v>
      </c>
      <c r="R77">
        <v>18.613834648370496</v>
      </c>
      <c r="S77">
        <v>11.590457142857144</v>
      </c>
      <c r="T77">
        <v>0</v>
      </c>
      <c r="U77">
        <v>50.057720724048757</v>
      </c>
      <c r="V77">
        <v>9.1024962406015053</v>
      </c>
      <c r="W77">
        <v>15.274704598387579</v>
      </c>
      <c r="X77">
        <v>64.790136016187063</v>
      </c>
      <c r="Y77">
        <v>0</v>
      </c>
      <c r="Z77">
        <v>5.7568579200000007</v>
      </c>
      <c r="AA77">
        <v>18.736272000000003</v>
      </c>
      <c r="AB77">
        <v>17.352844703999999</v>
      </c>
      <c r="AC77">
        <v>12.7643852736</v>
      </c>
      <c r="AD77">
        <v>16.071074640000003</v>
      </c>
      <c r="AE77">
        <v>21.712535395200003</v>
      </c>
      <c r="AF77">
        <v>12.303000000000003</v>
      </c>
      <c r="AG77">
        <v>27.096356159999999</v>
      </c>
      <c r="AH77">
        <v>67.1714676</v>
      </c>
      <c r="AI77">
        <v>6.7092191999999997</v>
      </c>
      <c r="AJ77">
        <v>0</v>
      </c>
      <c r="AK77">
        <v>22.184520000000003</v>
      </c>
      <c r="AL77">
        <v>59.209269999999982</v>
      </c>
      <c r="AM77">
        <v>6.9552893142857153</v>
      </c>
      <c r="AN77">
        <v>0</v>
      </c>
      <c r="AO77">
        <v>10.071734399999999</v>
      </c>
      <c r="AP77">
        <v>4.1633524800000012</v>
      </c>
      <c r="AQ77">
        <v>33.669570000000007</v>
      </c>
      <c r="AR77">
        <v>11.637043199999999</v>
      </c>
      <c r="AS77">
        <v>12.99786048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38.019518751657166</v>
      </c>
      <c r="BB77">
        <f t="shared" si="1"/>
        <v>975.83427465602836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160.79146861172831</v>
      </c>
      <c r="L78">
        <v>126.97089954909741</v>
      </c>
      <c r="M78">
        <v>31.191410759639812</v>
      </c>
      <c r="N78">
        <v>51.882312192118228</v>
      </c>
      <c r="O78">
        <v>73.287181277829134</v>
      </c>
      <c r="P78">
        <v>24.154946035523071</v>
      </c>
      <c r="Q78">
        <v>9.5835728442115293</v>
      </c>
      <c r="R78">
        <v>18.613834648370496</v>
      </c>
      <c r="S78">
        <v>11.590457142857144</v>
      </c>
      <c r="T78">
        <v>0</v>
      </c>
      <c r="U78">
        <v>50.887974626052198</v>
      </c>
      <c r="V78">
        <v>9.1024962406015053</v>
      </c>
      <c r="W78">
        <v>15.274704598387579</v>
      </c>
      <c r="X78">
        <v>64.790136016187063</v>
      </c>
      <c r="Y78">
        <v>0</v>
      </c>
      <c r="Z78">
        <v>5.7568579200000007</v>
      </c>
      <c r="AA78">
        <v>18.736272000000003</v>
      </c>
      <c r="AB78">
        <v>17.352844703999999</v>
      </c>
      <c r="AC78">
        <v>12.7643852736</v>
      </c>
      <c r="AD78">
        <v>16.071074640000003</v>
      </c>
      <c r="AE78">
        <v>21.712535395200003</v>
      </c>
      <c r="AF78">
        <v>12.303000000000003</v>
      </c>
      <c r="AG78">
        <v>27.096356159999999</v>
      </c>
      <c r="AH78">
        <v>67.1714676</v>
      </c>
      <c r="AI78">
        <v>8.3865239999999979</v>
      </c>
      <c r="AJ78">
        <v>0</v>
      </c>
      <c r="AK78">
        <v>22.184520000000003</v>
      </c>
      <c r="AL78">
        <v>59.209269999999982</v>
      </c>
      <c r="AM78">
        <v>6.9552893142857153</v>
      </c>
      <c r="AN78">
        <v>0</v>
      </c>
      <c r="AO78">
        <v>10.071734399999999</v>
      </c>
      <c r="AP78">
        <v>4.1633524800000012</v>
      </c>
      <c r="AQ78">
        <v>42.22889</v>
      </c>
      <c r="AR78">
        <v>11.637043199999999</v>
      </c>
      <c r="AS78">
        <v>12.99786048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38.434526557535996</v>
      </c>
      <c r="BB78">
        <f t="shared" si="1"/>
        <v>986.48614555215295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160.79146861172831</v>
      </c>
      <c r="L79">
        <v>126.97089954909741</v>
      </c>
      <c r="M79">
        <v>31.191410759639812</v>
      </c>
      <c r="N79">
        <v>51.882312192118228</v>
      </c>
      <c r="O79">
        <v>73.287181277829134</v>
      </c>
      <c r="P79">
        <v>24.154946035523071</v>
      </c>
      <c r="Q79">
        <v>9.5835728442115293</v>
      </c>
      <c r="R79">
        <v>18.613834648370496</v>
      </c>
      <c r="S79">
        <v>11.590457142857144</v>
      </c>
      <c r="T79">
        <v>0</v>
      </c>
      <c r="U79">
        <v>51.387976011993999</v>
      </c>
      <c r="V79">
        <v>9.1024962406015053</v>
      </c>
      <c r="W79">
        <v>15.274704598387579</v>
      </c>
      <c r="X79">
        <v>64.790136016187063</v>
      </c>
      <c r="Y79">
        <v>0</v>
      </c>
      <c r="Z79">
        <v>8.6352868800000007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22.877840159999998</v>
      </c>
      <c r="AF79">
        <v>21.188500000000001</v>
      </c>
      <c r="AG79">
        <v>27.096356159999999</v>
      </c>
      <c r="AH79">
        <v>67.940924040000013</v>
      </c>
      <c r="AI79">
        <v>10.0638288</v>
      </c>
      <c r="AJ79">
        <v>0</v>
      </c>
      <c r="AK79">
        <v>22.184520000000003</v>
      </c>
      <c r="AL79">
        <v>62.416799999999995</v>
      </c>
      <c r="AM79">
        <v>6.9552893142857153</v>
      </c>
      <c r="AN79">
        <v>0</v>
      </c>
      <c r="AO79">
        <v>10.071734399999999</v>
      </c>
      <c r="AP79">
        <v>4.1633524800000012</v>
      </c>
      <c r="AQ79">
        <v>43.145960000000002</v>
      </c>
      <c r="AR79">
        <v>11.637043199999999</v>
      </c>
      <c r="AS79">
        <v>12.99786048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39.271646284588478</v>
      </c>
      <c r="BB79">
        <f t="shared" si="1"/>
        <v>1007.9722312382424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160.79146861172831</v>
      </c>
      <c r="L80">
        <v>126.97089954909741</v>
      </c>
      <c r="M80">
        <v>31.191410759639812</v>
      </c>
      <c r="N80">
        <v>51.882312192118228</v>
      </c>
      <c r="O80">
        <v>73.287181277829134</v>
      </c>
      <c r="P80">
        <v>24.154946035523071</v>
      </c>
      <c r="Q80">
        <v>9.5835728442115293</v>
      </c>
      <c r="R80">
        <v>18.613834648370496</v>
      </c>
      <c r="S80">
        <v>11.590457142857144</v>
      </c>
      <c r="T80">
        <v>0</v>
      </c>
      <c r="U80">
        <v>51.387976011993999</v>
      </c>
      <c r="V80">
        <v>9.1024962406015053</v>
      </c>
      <c r="W80">
        <v>15.274704598387579</v>
      </c>
      <c r="X80">
        <v>64.790136016187063</v>
      </c>
      <c r="Y80">
        <v>0</v>
      </c>
      <c r="Z80">
        <v>8.6352868800000007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22.877840159999998</v>
      </c>
      <c r="AF80">
        <v>21.188500000000001</v>
      </c>
      <c r="AG80">
        <v>27.096356159999999</v>
      </c>
      <c r="AH80">
        <v>67.940924040000013</v>
      </c>
      <c r="AI80">
        <v>29.073283199999999</v>
      </c>
      <c r="AJ80">
        <v>0</v>
      </c>
      <c r="AK80">
        <v>22.184520000000003</v>
      </c>
      <c r="AL80">
        <v>62.416799999999995</v>
      </c>
      <c r="AM80">
        <v>6.9552893142857153</v>
      </c>
      <c r="AN80">
        <v>0</v>
      </c>
      <c r="AO80">
        <v>10.071734399999999</v>
      </c>
      <c r="AP80">
        <v>4.1633524800000012</v>
      </c>
      <c r="AQ80">
        <v>43.145960000000002</v>
      </c>
      <c r="AR80">
        <v>11.637043199999999</v>
      </c>
      <c r="AS80">
        <v>12.99786048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39.984500824588473</v>
      </c>
      <c r="BB80">
        <f t="shared" si="1"/>
        <v>1026.2688310982423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160.79146861172831</v>
      </c>
      <c r="L81">
        <v>126.97089954909741</v>
      </c>
      <c r="M81">
        <v>31.191410759639812</v>
      </c>
      <c r="N81">
        <v>51.882312192118228</v>
      </c>
      <c r="O81">
        <v>73.287181277829134</v>
      </c>
      <c r="P81">
        <v>24.154946035523071</v>
      </c>
      <c r="Q81">
        <v>9.5835728442115293</v>
      </c>
      <c r="R81">
        <v>18.613834648370496</v>
      </c>
      <c r="S81">
        <v>11.590457142857144</v>
      </c>
      <c r="T81">
        <v>0</v>
      </c>
      <c r="U81">
        <v>51.387976011993999</v>
      </c>
      <c r="V81">
        <v>9.1024962406015053</v>
      </c>
      <c r="W81">
        <v>15.274704598387579</v>
      </c>
      <c r="X81">
        <v>64.790136016187063</v>
      </c>
      <c r="Y81">
        <v>0</v>
      </c>
      <c r="Z81">
        <v>8.6352868800000007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22.877840159999998</v>
      </c>
      <c r="AF81">
        <v>21.188500000000001</v>
      </c>
      <c r="AG81">
        <v>27.096356159999999</v>
      </c>
      <c r="AH81">
        <v>67.940924040000013</v>
      </c>
      <c r="AI81">
        <v>29.073283199999999</v>
      </c>
      <c r="AJ81">
        <v>0</v>
      </c>
      <c r="AK81">
        <v>22.184520000000003</v>
      </c>
      <c r="AL81">
        <v>62.416799999999995</v>
      </c>
      <c r="AM81">
        <v>6.9552893142857153</v>
      </c>
      <c r="AN81">
        <v>0</v>
      </c>
      <c r="AO81">
        <v>9.5552352000000003</v>
      </c>
      <c r="AP81">
        <v>4.1633524800000012</v>
      </c>
      <c r="AQ81">
        <v>43.145960000000002</v>
      </c>
      <c r="AR81">
        <v>11.637043199999999</v>
      </c>
      <c r="AS81">
        <v>12.99786048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39.965132104588484</v>
      </c>
      <c r="BB81">
        <f t="shared" si="1"/>
        <v>1025.7717006182422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160.79146861172831</v>
      </c>
      <c r="L82">
        <v>126.97089954909741</v>
      </c>
      <c r="M82">
        <v>31.191410759639812</v>
      </c>
      <c r="N82">
        <v>51.882312192118228</v>
      </c>
      <c r="O82">
        <v>73.287181277829134</v>
      </c>
      <c r="P82">
        <v>24.154946035523071</v>
      </c>
      <c r="Q82">
        <v>9.5835728442115293</v>
      </c>
      <c r="R82">
        <v>18.613834648370496</v>
      </c>
      <c r="S82">
        <v>11.590457142857144</v>
      </c>
      <c r="T82">
        <v>0</v>
      </c>
      <c r="U82">
        <v>51.387976011993999</v>
      </c>
      <c r="V82">
        <v>9.1024962406015053</v>
      </c>
      <c r="W82">
        <v>15.274704598387579</v>
      </c>
      <c r="X82">
        <v>64.790136016187063</v>
      </c>
      <c r="Y82">
        <v>0</v>
      </c>
      <c r="Z82">
        <v>8.6352868800000007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22.877840159999998</v>
      </c>
      <c r="AF82">
        <v>21.188500000000001</v>
      </c>
      <c r="AG82">
        <v>27.096356159999999</v>
      </c>
      <c r="AH82">
        <v>67.940924040000013</v>
      </c>
      <c r="AI82">
        <v>29.073283199999999</v>
      </c>
      <c r="AJ82">
        <v>0</v>
      </c>
      <c r="AK82">
        <v>22.184520000000003</v>
      </c>
      <c r="AL82">
        <v>62.416799999999995</v>
      </c>
      <c r="AM82">
        <v>6.9552893142857153</v>
      </c>
      <c r="AN82">
        <v>0</v>
      </c>
      <c r="AO82">
        <v>9.5552352000000003</v>
      </c>
      <c r="AP82">
        <v>4.1633524800000012</v>
      </c>
      <c r="AQ82">
        <v>43.145960000000002</v>
      </c>
      <c r="AR82">
        <v>11.637043199999999</v>
      </c>
      <c r="AS82">
        <v>12.99786048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39.965132104588484</v>
      </c>
      <c r="BB82">
        <f t="shared" si="1"/>
        <v>1025.7717006182422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160.79146861172831</v>
      </c>
      <c r="L83">
        <v>126.97089954909741</v>
      </c>
      <c r="M83">
        <v>31.191410759639812</v>
      </c>
      <c r="N83">
        <v>51.882312192118228</v>
      </c>
      <c r="O83">
        <v>73.287181277829134</v>
      </c>
      <c r="P83">
        <v>24.154946035523071</v>
      </c>
      <c r="Q83">
        <v>9.5835728442115293</v>
      </c>
      <c r="R83">
        <v>18.613834648370496</v>
      </c>
      <c r="S83">
        <v>11.590457142857144</v>
      </c>
      <c r="T83">
        <v>0</v>
      </c>
      <c r="U83">
        <v>51.387976011993999</v>
      </c>
      <c r="V83">
        <v>9.1024962406015053</v>
      </c>
      <c r="W83">
        <v>15.274704598387579</v>
      </c>
      <c r="X83">
        <v>64.790136016187063</v>
      </c>
      <c r="Y83">
        <v>0</v>
      </c>
      <c r="Z83">
        <v>8.6352868800000007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22.877840159999998</v>
      </c>
      <c r="AF83">
        <v>21.188500000000001</v>
      </c>
      <c r="AG83">
        <v>27.096356159999999</v>
      </c>
      <c r="AH83">
        <v>67.940924040000013</v>
      </c>
      <c r="AI83">
        <v>29.073283199999999</v>
      </c>
      <c r="AJ83">
        <v>0</v>
      </c>
      <c r="AK83">
        <v>22.184520000000003</v>
      </c>
      <c r="AL83">
        <v>62.416799999999995</v>
      </c>
      <c r="AM83">
        <v>6.9552893142857153</v>
      </c>
      <c r="AN83">
        <v>0</v>
      </c>
      <c r="AO83">
        <v>9.5552352000000003</v>
      </c>
      <c r="AP83">
        <v>4.1633524800000012</v>
      </c>
      <c r="AQ83">
        <v>43.145960000000002</v>
      </c>
      <c r="AR83">
        <v>11.637043199999999</v>
      </c>
      <c r="AS83">
        <v>12.99786048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39.965132104588484</v>
      </c>
      <c r="BB83">
        <f t="shared" si="1"/>
        <v>1025.7717006182422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160.79146861172831</v>
      </c>
      <c r="L84">
        <v>126.97089954909741</v>
      </c>
      <c r="M84">
        <v>31.191410759639812</v>
      </c>
      <c r="N84">
        <v>51.882312192118228</v>
      </c>
      <c r="O84">
        <v>73.287181277829134</v>
      </c>
      <c r="P84">
        <v>24.154946035523071</v>
      </c>
      <c r="Q84">
        <v>9.5835728442115293</v>
      </c>
      <c r="R84">
        <v>18.613834648370496</v>
      </c>
      <c r="S84">
        <v>11.590457142857144</v>
      </c>
      <c r="T84">
        <v>0</v>
      </c>
      <c r="U84">
        <v>51.387976011993999</v>
      </c>
      <c r="V84">
        <v>9.1024962406015053</v>
      </c>
      <c r="W84">
        <v>15.274704598387579</v>
      </c>
      <c r="X84">
        <v>64.790136016187063</v>
      </c>
      <c r="Y84">
        <v>0</v>
      </c>
      <c r="Z84">
        <v>8.6352868800000007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22.877840159999998</v>
      </c>
      <c r="AF84">
        <v>21.188500000000001</v>
      </c>
      <c r="AG84">
        <v>27.096356159999999</v>
      </c>
      <c r="AH84">
        <v>67.940924040000013</v>
      </c>
      <c r="AI84">
        <v>29.073283199999999</v>
      </c>
      <c r="AJ84">
        <v>0</v>
      </c>
      <c r="AK84">
        <v>22.184520000000003</v>
      </c>
      <c r="AL84">
        <v>62.416799999999995</v>
      </c>
      <c r="AM84">
        <v>6.9552893142857153</v>
      </c>
      <c r="AN84">
        <v>0</v>
      </c>
      <c r="AO84">
        <v>9.5552352000000003</v>
      </c>
      <c r="AP84">
        <v>4.1633524800000012</v>
      </c>
      <c r="AQ84">
        <v>43.145960000000002</v>
      </c>
      <c r="AR84">
        <v>11.637043199999999</v>
      </c>
      <c r="AS84">
        <v>12.99786048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39.965132104588484</v>
      </c>
      <c r="BB84">
        <f t="shared" si="1"/>
        <v>1025.7717006182422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160.79146861172831</v>
      </c>
      <c r="L85">
        <v>126.97089954909741</v>
      </c>
      <c r="M85">
        <v>31.191410759639812</v>
      </c>
      <c r="N85">
        <v>51.882312192118228</v>
      </c>
      <c r="O85">
        <v>73.287181277829134</v>
      </c>
      <c r="P85">
        <v>24.154946035523071</v>
      </c>
      <c r="Q85">
        <v>9.5835728442115293</v>
      </c>
      <c r="R85">
        <v>18.613834648370496</v>
      </c>
      <c r="S85">
        <v>11.590457142857144</v>
      </c>
      <c r="T85">
        <v>0</v>
      </c>
      <c r="U85">
        <v>51.387976011993999</v>
      </c>
      <c r="V85">
        <v>9.1024962406015053</v>
      </c>
      <c r="W85">
        <v>15.274704598387579</v>
      </c>
      <c r="X85">
        <v>64.790136016187063</v>
      </c>
      <c r="Y85">
        <v>0</v>
      </c>
      <c r="Z85">
        <v>8.6352868800000007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22.877840159999998</v>
      </c>
      <c r="AF85">
        <v>21.188500000000001</v>
      </c>
      <c r="AG85">
        <v>27.096356159999999</v>
      </c>
      <c r="AH85">
        <v>67.940924040000013</v>
      </c>
      <c r="AI85">
        <v>29.073283199999999</v>
      </c>
      <c r="AJ85">
        <v>0</v>
      </c>
      <c r="AK85">
        <v>22.184520000000003</v>
      </c>
      <c r="AL85">
        <v>62.416799999999995</v>
      </c>
      <c r="AM85">
        <v>6.9552893142857153</v>
      </c>
      <c r="AN85">
        <v>0</v>
      </c>
      <c r="AO85">
        <v>9.5552352000000003</v>
      </c>
      <c r="AP85">
        <v>4.1633524800000012</v>
      </c>
      <c r="AQ85">
        <v>43.145960000000002</v>
      </c>
      <c r="AR85">
        <v>1.9395072000000004</v>
      </c>
      <c r="AS85">
        <v>12.99786048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39.601474504588481</v>
      </c>
      <c r="BB85">
        <f t="shared" si="1"/>
        <v>1016.4378222182421</v>
      </c>
    </row>
    <row r="86" spans="1:54">
      <c r="A86" t="s">
        <v>128</v>
      </c>
      <c r="B86">
        <v>0</v>
      </c>
      <c r="C86">
        <v>2.8571428571417352E-3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160.79146861172831</v>
      </c>
      <c r="L86">
        <v>126.97089954909741</v>
      </c>
      <c r="M86">
        <v>31.191410759639812</v>
      </c>
      <c r="N86">
        <v>51.882312192118228</v>
      </c>
      <c r="O86">
        <v>73.287181277829134</v>
      </c>
      <c r="P86">
        <v>24.154946035523071</v>
      </c>
      <c r="Q86">
        <v>9.5835728442115293</v>
      </c>
      <c r="R86">
        <v>18.613834648370496</v>
      </c>
      <c r="S86">
        <v>11.590457142857144</v>
      </c>
      <c r="T86">
        <v>0</v>
      </c>
      <c r="U86">
        <v>51.387976011993999</v>
      </c>
      <c r="V86">
        <v>9.1024962406015053</v>
      </c>
      <c r="W86">
        <v>15.274704598387579</v>
      </c>
      <c r="X86">
        <v>64.790136016187063</v>
      </c>
      <c r="Y86">
        <v>0</v>
      </c>
      <c r="Z86">
        <v>8.6352868800000007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22.877840159999998</v>
      </c>
      <c r="AF86">
        <v>21.188500000000001</v>
      </c>
      <c r="AG86">
        <v>27.096356159999999</v>
      </c>
      <c r="AH86">
        <v>67.940924040000013</v>
      </c>
      <c r="AI86">
        <v>10.0638288</v>
      </c>
      <c r="AJ86">
        <v>0</v>
      </c>
      <c r="AK86">
        <v>22.184520000000003</v>
      </c>
      <c r="AL86">
        <v>62.416799999999995</v>
      </c>
      <c r="AM86">
        <v>6.9552893142857153</v>
      </c>
      <c r="AN86">
        <v>0</v>
      </c>
      <c r="AO86">
        <v>9.5552352000000003</v>
      </c>
      <c r="AP86">
        <v>4.1633524800000012</v>
      </c>
      <c r="AQ86">
        <v>43.145960000000002</v>
      </c>
      <c r="AR86">
        <v>1.9395072000000004</v>
      </c>
      <c r="AS86">
        <v>12.99786048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38.888727107445618</v>
      </c>
      <c r="BB86">
        <f t="shared" si="1"/>
        <v>998.14397235824231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160.79146861172831</v>
      </c>
      <c r="L87">
        <v>127.17907537460631</v>
      </c>
      <c r="M87">
        <v>31.191410759639812</v>
      </c>
      <c r="N87">
        <v>51.882312192118228</v>
      </c>
      <c r="O87">
        <v>73.287181277829134</v>
      </c>
      <c r="P87">
        <v>24.154946035523071</v>
      </c>
      <c r="Q87">
        <v>9.5835728442115293</v>
      </c>
      <c r="R87">
        <v>18.613834648370496</v>
      </c>
      <c r="S87">
        <v>11.590457142857144</v>
      </c>
      <c r="T87">
        <v>0</v>
      </c>
      <c r="U87">
        <v>51.387976011993999</v>
      </c>
      <c r="V87">
        <v>9.1024962406015053</v>
      </c>
      <c r="W87">
        <v>15.274704598387579</v>
      </c>
      <c r="X87">
        <v>64.790136016187063</v>
      </c>
      <c r="Y87">
        <v>0</v>
      </c>
      <c r="Z87">
        <v>8.6352868800000007</v>
      </c>
      <c r="AA87">
        <v>18.736272000000003</v>
      </c>
      <c r="AB87">
        <v>17.352844703999999</v>
      </c>
      <c r="AC87">
        <v>12.7643852736</v>
      </c>
      <c r="AD87">
        <v>16.071074640000003</v>
      </c>
      <c r="AE87">
        <v>21.712535395200003</v>
      </c>
      <c r="AF87">
        <v>18.454500000000003</v>
      </c>
      <c r="AG87">
        <v>27.096356159999999</v>
      </c>
      <c r="AH87">
        <v>67.1714676</v>
      </c>
      <c r="AI87">
        <v>13.418438399999999</v>
      </c>
      <c r="AJ87">
        <v>0</v>
      </c>
      <c r="AK87">
        <v>22.184520000000003</v>
      </c>
      <c r="AL87">
        <v>59.209269999999982</v>
      </c>
      <c r="AM87">
        <v>6.9552893142857153</v>
      </c>
      <c r="AN87">
        <v>0</v>
      </c>
      <c r="AO87">
        <v>9.5552352000000003</v>
      </c>
      <c r="AP87">
        <v>4.1633524800000012</v>
      </c>
      <c r="AQ87">
        <v>43.145960000000002</v>
      </c>
      <c r="AR87">
        <v>1.9395072000000004</v>
      </c>
      <c r="AS87">
        <v>12.99786048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38.63976576190332</v>
      </c>
      <c r="BB87">
        <f t="shared" si="1"/>
        <v>991.7539617192366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160.79146861172831</v>
      </c>
      <c r="L88">
        <v>127.17907537460631</v>
      </c>
      <c r="M88">
        <v>31.191410759639812</v>
      </c>
      <c r="N88">
        <v>51.882312192118228</v>
      </c>
      <c r="O88">
        <v>73.287181277829134</v>
      </c>
      <c r="P88">
        <v>24.154946035523071</v>
      </c>
      <c r="Q88">
        <v>9.5835728442115293</v>
      </c>
      <c r="R88">
        <v>18.613834648370496</v>
      </c>
      <c r="S88">
        <v>11.590457142857144</v>
      </c>
      <c r="T88">
        <v>0</v>
      </c>
      <c r="U88">
        <v>51.387976011993999</v>
      </c>
      <c r="V88">
        <v>9.1024962406015053</v>
      </c>
      <c r="W88">
        <v>15.274704598387579</v>
      </c>
      <c r="X88">
        <v>64.790136016187063</v>
      </c>
      <c r="Y88">
        <v>0</v>
      </c>
      <c r="Z88">
        <v>8.6352868800000007</v>
      </c>
      <c r="AA88">
        <v>18.736272000000003</v>
      </c>
      <c r="AB88">
        <v>17.352844703999999</v>
      </c>
      <c r="AC88">
        <v>12.7643852736</v>
      </c>
      <c r="AD88">
        <v>16.071074640000003</v>
      </c>
      <c r="AE88">
        <v>21.712535395200003</v>
      </c>
      <c r="AF88">
        <v>18.454500000000003</v>
      </c>
      <c r="AG88">
        <v>27.096356159999999</v>
      </c>
      <c r="AH88">
        <v>67.1714676</v>
      </c>
      <c r="AI88">
        <v>13.418438399999999</v>
      </c>
      <c r="AJ88">
        <v>0</v>
      </c>
      <c r="AK88">
        <v>22.184520000000003</v>
      </c>
      <c r="AL88">
        <v>59.209269999999982</v>
      </c>
      <c r="AM88">
        <v>6.9552893142857153</v>
      </c>
      <c r="AN88">
        <v>0</v>
      </c>
      <c r="AO88">
        <v>9.5552352000000003</v>
      </c>
      <c r="AP88">
        <v>4.1633524800000012</v>
      </c>
      <c r="AQ88">
        <v>43.145960000000002</v>
      </c>
      <c r="AR88">
        <v>1.9395072000000004</v>
      </c>
      <c r="AS88">
        <v>12.99786048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38.63976576190332</v>
      </c>
      <c r="BB88">
        <f t="shared" si="1"/>
        <v>991.7539617192366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160.79146861172831</v>
      </c>
      <c r="L89">
        <v>127.17907537460631</v>
      </c>
      <c r="M89">
        <v>31.191410759639812</v>
      </c>
      <c r="N89">
        <v>51.882312192118228</v>
      </c>
      <c r="O89">
        <v>73.287181277829134</v>
      </c>
      <c r="P89">
        <v>24.154946035523071</v>
      </c>
      <c r="Q89">
        <v>9.5835728442115293</v>
      </c>
      <c r="R89">
        <v>18.613834648370496</v>
      </c>
      <c r="S89">
        <v>11.590457142857144</v>
      </c>
      <c r="T89">
        <v>0</v>
      </c>
      <c r="U89">
        <v>51.387976011993999</v>
      </c>
      <c r="V89">
        <v>9.1024962406015053</v>
      </c>
      <c r="W89">
        <v>15.274704598387579</v>
      </c>
      <c r="X89">
        <v>64.790136016187063</v>
      </c>
      <c r="Y89">
        <v>0</v>
      </c>
      <c r="Z89">
        <v>8.6352868800000007</v>
      </c>
      <c r="AA89">
        <v>18.736272000000003</v>
      </c>
      <c r="AB89">
        <v>17.352844703999999</v>
      </c>
      <c r="AC89">
        <v>12.7643852736</v>
      </c>
      <c r="AD89">
        <v>16.071074640000003</v>
      </c>
      <c r="AE89">
        <v>21.712535395200003</v>
      </c>
      <c r="AF89">
        <v>18.454500000000003</v>
      </c>
      <c r="AG89">
        <v>27.096356159999999</v>
      </c>
      <c r="AH89">
        <v>67.1714676</v>
      </c>
      <c r="AI89">
        <v>13.418438399999999</v>
      </c>
      <c r="AJ89">
        <v>0</v>
      </c>
      <c r="AK89">
        <v>22.184520000000003</v>
      </c>
      <c r="AL89">
        <v>59.209269999999982</v>
      </c>
      <c r="AM89">
        <v>6.9552893142857153</v>
      </c>
      <c r="AN89">
        <v>0</v>
      </c>
      <c r="AO89">
        <v>9.5552352000000003</v>
      </c>
      <c r="AP89">
        <v>4.1633524800000012</v>
      </c>
      <c r="AQ89">
        <v>43.145960000000002</v>
      </c>
      <c r="AR89">
        <v>11.637043199999999</v>
      </c>
      <c r="AS89">
        <v>12.99786048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39.003423361903323</v>
      </c>
      <c r="BB89">
        <f t="shared" si="1"/>
        <v>1001.0878401192367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160.79146861172831</v>
      </c>
      <c r="L90">
        <v>127.17907537460631</v>
      </c>
      <c r="M90">
        <v>31.191410759639812</v>
      </c>
      <c r="N90">
        <v>51.882312192118228</v>
      </c>
      <c r="O90">
        <v>73.287181277829134</v>
      </c>
      <c r="P90">
        <v>24.154946035523071</v>
      </c>
      <c r="Q90">
        <v>9.5835728442115293</v>
      </c>
      <c r="R90">
        <v>18.613834648370496</v>
      </c>
      <c r="S90">
        <v>11.590457142857144</v>
      </c>
      <c r="T90">
        <v>0</v>
      </c>
      <c r="U90">
        <v>51.387976011993999</v>
      </c>
      <c r="V90">
        <v>9.1024962406015053</v>
      </c>
      <c r="W90">
        <v>15.274704598387579</v>
      </c>
      <c r="X90">
        <v>64.790136016187063</v>
      </c>
      <c r="Y90">
        <v>0</v>
      </c>
      <c r="Z90">
        <v>8.6352868800000007</v>
      </c>
      <c r="AA90">
        <v>18.736272000000003</v>
      </c>
      <c r="AB90">
        <v>17.352844703999999</v>
      </c>
      <c r="AC90">
        <v>12.7643852736</v>
      </c>
      <c r="AD90">
        <v>16.071074640000003</v>
      </c>
      <c r="AE90">
        <v>21.712535395200003</v>
      </c>
      <c r="AF90">
        <v>18.454500000000003</v>
      </c>
      <c r="AG90">
        <v>27.096356159999999</v>
      </c>
      <c r="AH90">
        <v>67.1714676</v>
      </c>
      <c r="AI90">
        <v>13.418438399999999</v>
      </c>
      <c r="AJ90">
        <v>0</v>
      </c>
      <c r="AK90">
        <v>22.184520000000003</v>
      </c>
      <c r="AL90">
        <v>59.209269999999982</v>
      </c>
      <c r="AM90">
        <v>6.9552893142857153</v>
      </c>
      <c r="AN90">
        <v>0</v>
      </c>
      <c r="AO90">
        <v>9.5552352000000003</v>
      </c>
      <c r="AP90">
        <v>4.1633524800000012</v>
      </c>
      <c r="AQ90">
        <v>43.145960000000002</v>
      </c>
      <c r="AR90">
        <v>11.637043199999999</v>
      </c>
      <c r="AS90">
        <v>12.99786048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39.003423361903323</v>
      </c>
      <c r="BB90">
        <f t="shared" si="1"/>
        <v>1001.0878401192367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160.79146861172831</v>
      </c>
      <c r="L91">
        <v>127.17907537460631</v>
      </c>
      <c r="M91">
        <v>31.191410759639812</v>
      </c>
      <c r="N91">
        <v>51.882312192118228</v>
      </c>
      <c r="O91">
        <v>73.287181277829134</v>
      </c>
      <c r="P91">
        <v>24.154946035523071</v>
      </c>
      <c r="Q91">
        <v>9.5835728442115293</v>
      </c>
      <c r="R91">
        <v>18.613834648370496</v>
      </c>
      <c r="S91">
        <v>11.590457142857144</v>
      </c>
      <c r="T91">
        <v>0</v>
      </c>
      <c r="U91">
        <v>51.387976011993999</v>
      </c>
      <c r="V91">
        <v>9.1024962406015053</v>
      </c>
      <c r="W91">
        <v>15.274704598387579</v>
      </c>
      <c r="X91">
        <v>64.790136016187063</v>
      </c>
      <c r="Y91">
        <v>0</v>
      </c>
      <c r="Z91">
        <v>8.6352868800000007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22.877840159999998</v>
      </c>
      <c r="AF91">
        <v>21.188500000000001</v>
      </c>
      <c r="AG91">
        <v>27.096356159999999</v>
      </c>
      <c r="AH91">
        <v>67.940924040000013</v>
      </c>
      <c r="AI91">
        <v>8.3865239999999979</v>
      </c>
      <c r="AJ91">
        <v>0</v>
      </c>
      <c r="AK91">
        <v>22.184520000000003</v>
      </c>
      <c r="AL91">
        <v>62.416799999999995</v>
      </c>
      <c r="AM91">
        <v>6.9552893142857153</v>
      </c>
      <c r="AN91">
        <v>0</v>
      </c>
      <c r="AO91">
        <v>9.1678608000000015</v>
      </c>
      <c r="AP91">
        <v>4.1633524800000012</v>
      </c>
      <c r="AQ91">
        <v>43.145960000000002</v>
      </c>
      <c r="AR91">
        <v>20.849702399999998</v>
      </c>
      <c r="AS91">
        <v>12.99786048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39.528133237123996</v>
      </c>
      <c r="BB91">
        <f t="shared" si="1"/>
        <v>1014.5554009112159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160.79146861172831</v>
      </c>
      <c r="L92">
        <v>127.17907537460631</v>
      </c>
      <c r="M92">
        <v>31.191410759639812</v>
      </c>
      <c r="N92">
        <v>51.882312192118228</v>
      </c>
      <c r="O92">
        <v>73.287181277829134</v>
      </c>
      <c r="P92">
        <v>24.154946035523071</v>
      </c>
      <c r="Q92">
        <v>9.5835728442115293</v>
      </c>
      <c r="R92">
        <v>18.613834648370496</v>
      </c>
      <c r="S92">
        <v>11.590457142857144</v>
      </c>
      <c r="T92">
        <v>0</v>
      </c>
      <c r="U92">
        <v>51.387976011993999</v>
      </c>
      <c r="V92">
        <v>9.1024962406015053</v>
      </c>
      <c r="W92">
        <v>15.274704598387579</v>
      </c>
      <c r="X92">
        <v>64.790136016187063</v>
      </c>
      <c r="Y92">
        <v>0</v>
      </c>
      <c r="Z92">
        <v>8.6352868800000007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22.877840159999998</v>
      </c>
      <c r="AF92">
        <v>21.188500000000001</v>
      </c>
      <c r="AG92">
        <v>27.096356159999999</v>
      </c>
      <c r="AH92">
        <v>67.940924040000013</v>
      </c>
      <c r="AI92">
        <v>8.3865239999999979</v>
      </c>
      <c r="AJ92">
        <v>0</v>
      </c>
      <c r="AK92">
        <v>22.184520000000003</v>
      </c>
      <c r="AL92">
        <v>62.416799999999995</v>
      </c>
      <c r="AM92">
        <v>6.9552893142857153</v>
      </c>
      <c r="AN92">
        <v>0</v>
      </c>
      <c r="AO92">
        <v>9.1678608000000015</v>
      </c>
      <c r="AP92">
        <v>4.1633524800000012</v>
      </c>
      <c r="AQ92">
        <v>43.145960000000002</v>
      </c>
      <c r="AR92">
        <v>20.849702399999998</v>
      </c>
      <c r="AS92">
        <v>12.99786048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39.528133237123996</v>
      </c>
      <c r="BB92">
        <f t="shared" si="1"/>
        <v>1014.5554009112159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160.79146861172831</v>
      </c>
      <c r="L93">
        <v>127.17907537460631</v>
      </c>
      <c r="M93">
        <v>31.191410759639812</v>
      </c>
      <c r="N93">
        <v>51.882312192118228</v>
      </c>
      <c r="O93">
        <v>73.287181277829134</v>
      </c>
      <c r="P93">
        <v>24.154946035523071</v>
      </c>
      <c r="Q93">
        <v>9.5835728442115293</v>
      </c>
      <c r="R93">
        <v>18.613834648370496</v>
      </c>
      <c r="S93">
        <v>11.590457142857144</v>
      </c>
      <c r="T93">
        <v>0</v>
      </c>
      <c r="U93">
        <v>51.387976011993999</v>
      </c>
      <c r="V93">
        <v>9.1024962406015053</v>
      </c>
      <c r="W93">
        <v>15.274704598387579</v>
      </c>
      <c r="X93">
        <v>64.790136016187063</v>
      </c>
      <c r="Y93">
        <v>0</v>
      </c>
      <c r="Z93">
        <v>8.6352868800000007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22.877840159999998</v>
      </c>
      <c r="AF93">
        <v>21.188500000000001</v>
      </c>
      <c r="AG93">
        <v>27.096356159999999</v>
      </c>
      <c r="AH93">
        <v>67.940924040000013</v>
      </c>
      <c r="AI93">
        <v>8.3865239999999979</v>
      </c>
      <c r="AJ93">
        <v>0</v>
      </c>
      <c r="AK93">
        <v>22.184520000000003</v>
      </c>
      <c r="AL93">
        <v>62.416799999999995</v>
      </c>
      <c r="AM93">
        <v>6.9552893142857153</v>
      </c>
      <c r="AN93">
        <v>0</v>
      </c>
      <c r="AO93">
        <v>9.1678608000000015</v>
      </c>
      <c r="AP93">
        <v>4.1633524800000012</v>
      </c>
      <c r="AQ93">
        <v>43.145960000000002</v>
      </c>
      <c r="AR93">
        <v>20.849702399999998</v>
      </c>
      <c r="AS93">
        <v>12.99786048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39.528133237123996</v>
      </c>
      <c r="BB93">
        <f t="shared" si="1"/>
        <v>1014.5554009112159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160.79146861172831</v>
      </c>
      <c r="L94">
        <v>127.17907537460631</v>
      </c>
      <c r="M94">
        <v>31.191410759639812</v>
      </c>
      <c r="N94">
        <v>51.882312192118228</v>
      </c>
      <c r="O94">
        <v>73.287181277829134</v>
      </c>
      <c r="P94">
        <v>24.154946035523071</v>
      </c>
      <c r="Q94">
        <v>9.5835728442115293</v>
      </c>
      <c r="R94">
        <v>18.613834648370496</v>
      </c>
      <c r="S94">
        <v>11.590457142857144</v>
      </c>
      <c r="T94">
        <v>0</v>
      </c>
      <c r="U94">
        <v>51.387976011993999</v>
      </c>
      <c r="V94">
        <v>9.1024962406015053</v>
      </c>
      <c r="W94">
        <v>15.274704598387579</v>
      </c>
      <c r="X94">
        <v>64.790136016187063</v>
      </c>
      <c r="Y94">
        <v>0</v>
      </c>
      <c r="Z94">
        <v>8.6352868800000007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22.877840159999998</v>
      </c>
      <c r="AF94">
        <v>21.188500000000001</v>
      </c>
      <c r="AG94">
        <v>27.096356159999999</v>
      </c>
      <c r="AH94">
        <v>67.940924040000013</v>
      </c>
      <c r="AI94">
        <v>8.3865239999999979</v>
      </c>
      <c r="AJ94">
        <v>0</v>
      </c>
      <c r="AK94">
        <v>22.184520000000003</v>
      </c>
      <c r="AL94">
        <v>62.416799999999995</v>
      </c>
      <c r="AM94">
        <v>6.9552893142857153</v>
      </c>
      <c r="AN94">
        <v>0</v>
      </c>
      <c r="AO94">
        <v>9.1678608000000015</v>
      </c>
      <c r="AP94">
        <v>4.1633524800000012</v>
      </c>
      <c r="AQ94">
        <v>43.145960000000002</v>
      </c>
      <c r="AR94">
        <v>11.637043199999999</v>
      </c>
      <c r="AS94">
        <v>12.99786048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39.18265851712399</v>
      </c>
      <c r="BB94">
        <f t="shared" si="1"/>
        <v>1005.6882164312159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160.79146861172831</v>
      </c>
      <c r="L95">
        <v>127.17907537460631</v>
      </c>
      <c r="M95">
        <v>31.191410759639812</v>
      </c>
      <c r="N95">
        <v>51.882312192118228</v>
      </c>
      <c r="O95">
        <v>73.287181277829134</v>
      </c>
      <c r="P95">
        <v>24.154946035523071</v>
      </c>
      <c r="Q95">
        <v>9.5835728442115293</v>
      </c>
      <c r="R95">
        <v>18.613834648370496</v>
      </c>
      <c r="S95">
        <v>11.590457142857144</v>
      </c>
      <c r="T95">
        <v>0</v>
      </c>
      <c r="U95">
        <v>51.387976011993999</v>
      </c>
      <c r="V95">
        <v>9.1024962406015053</v>
      </c>
      <c r="W95">
        <v>15.274704598387579</v>
      </c>
      <c r="X95">
        <v>64.790136016187063</v>
      </c>
      <c r="Y95">
        <v>0</v>
      </c>
      <c r="Z95">
        <v>8.6352868800000007</v>
      </c>
      <c r="AA95">
        <v>18.736272000000003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18.454500000000003</v>
      </c>
      <c r="AG95">
        <v>27.096356159999999</v>
      </c>
      <c r="AH95">
        <v>67.1714676</v>
      </c>
      <c r="AI95">
        <v>8.3865239999999979</v>
      </c>
      <c r="AJ95">
        <v>0</v>
      </c>
      <c r="AK95">
        <v>22.184520000000003</v>
      </c>
      <c r="AL95">
        <v>59.209269999999982</v>
      </c>
      <c r="AM95">
        <v>6.9552893142857153</v>
      </c>
      <c r="AN95">
        <v>0</v>
      </c>
      <c r="AO95">
        <v>9.1678608000000015</v>
      </c>
      <c r="AP95">
        <v>4.1633524800000012</v>
      </c>
      <c r="AQ95">
        <v>43.145960000000002</v>
      </c>
      <c r="AR95">
        <v>11.637043199999999</v>
      </c>
      <c r="AS95">
        <v>12.99786048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38.800199812303312</v>
      </c>
      <c r="BB95">
        <f t="shared" si="1"/>
        <v>995.8717748688365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160.79146861172831</v>
      </c>
      <c r="L96">
        <v>127.17907537460631</v>
      </c>
      <c r="M96">
        <v>31.191410759639812</v>
      </c>
      <c r="N96">
        <v>51.882312192118228</v>
      </c>
      <c r="O96">
        <v>73.287181277829134</v>
      </c>
      <c r="P96">
        <v>24.154946035523071</v>
      </c>
      <c r="Q96">
        <v>9.5835728442115293</v>
      </c>
      <c r="R96">
        <v>18.613834648370496</v>
      </c>
      <c r="S96">
        <v>11.590457142857144</v>
      </c>
      <c r="T96">
        <v>0</v>
      </c>
      <c r="U96">
        <v>51.387976011993999</v>
      </c>
      <c r="V96">
        <v>9.1024962406015053</v>
      </c>
      <c r="W96">
        <v>15.274704598387579</v>
      </c>
      <c r="X96">
        <v>64.790136016187063</v>
      </c>
      <c r="Y96">
        <v>0</v>
      </c>
      <c r="Z96">
        <v>8.6352868800000007</v>
      </c>
      <c r="AA96">
        <v>18.736272000000003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18.454500000000003</v>
      </c>
      <c r="AG96">
        <v>27.096356159999999</v>
      </c>
      <c r="AH96">
        <v>67.1714676</v>
      </c>
      <c r="AI96">
        <v>8.3865239999999979</v>
      </c>
      <c r="AJ96">
        <v>0</v>
      </c>
      <c r="AK96">
        <v>22.184520000000003</v>
      </c>
      <c r="AL96">
        <v>59.209269999999982</v>
      </c>
      <c r="AM96">
        <v>6.9552893142857153</v>
      </c>
      <c r="AN96">
        <v>0</v>
      </c>
      <c r="AO96">
        <v>9.1678608000000015</v>
      </c>
      <c r="AP96">
        <v>4.1633524800000012</v>
      </c>
      <c r="AQ96">
        <v>43.145960000000002</v>
      </c>
      <c r="AR96">
        <v>11.637043199999999</v>
      </c>
      <c r="AS96">
        <v>12.99786048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38.800199812303312</v>
      </c>
      <c r="BB96">
        <f t="shared" si="1"/>
        <v>995.8717748688365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160.79146861172831</v>
      </c>
      <c r="L97">
        <v>127.17907537460631</v>
      </c>
      <c r="M97">
        <v>31.191410759639812</v>
      </c>
      <c r="N97">
        <v>51.882312192118228</v>
      </c>
      <c r="O97">
        <v>73.287181277829134</v>
      </c>
      <c r="P97">
        <v>24.154946035523071</v>
      </c>
      <c r="Q97">
        <v>9.5835728442115293</v>
      </c>
      <c r="R97">
        <v>18.613834648370496</v>
      </c>
      <c r="S97">
        <v>11.590457142857144</v>
      </c>
      <c r="T97">
        <v>0</v>
      </c>
      <c r="U97">
        <v>51.387976011993999</v>
      </c>
      <c r="V97">
        <v>9.1024962406015053</v>
      </c>
      <c r="W97">
        <v>15.274704598387579</v>
      </c>
      <c r="X97">
        <v>64.790136016187063</v>
      </c>
      <c r="Y97">
        <v>0</v>
      </c>
      <c r="Z97">
        <v>8.6352868800000007</v>
      </c>
      <c r="AA97">
        <v>18.736272000000003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18.454500000000003</v>
      </c>
      <c r="AG97">
        <v>27.096356159999999</v>
      </c>
      <c r="AH97">
        <v>67.1714676</v>
      </c>
      <c r="AI97">
        <v>8.3865239999999979</v>
      </c>
      <c r="AJ97">
        <v>0</v>
      </c>
      <c r="AK97">
        <v>22.184520000000003</v>
      </c>
      <c r="AL97">
        <v>59.209269999999982</v>
      </c>
      <c r="AM97">
        <v>6.9552893142857153</v>
      </c>
      <c r="AN97">
        <v>0</v>
      </c>
      <c r="AO97">
        <v>9.1678608000000015</v>
      </c>
      <c r="AP97">
        <v>4.1633524800000012</v>
      </c>
      <c r="AQ97">
        <v>43.145960000000002</v>
      </c>
      <c r="AR97">
        <v>11.637043199999999</v>
      </c>
      <c r="AS97">
        <v>12.99786048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38.800199812303312</v>
      </c>
      <c r="BB97">
        <f t="shared" si="1"/>
        <v>995.8717748688365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160.79146861172831</v>
      </c>
      <c r="L98">
        <v>127.17907537460631</v>
      </c>
      <c r="M98">
        <v>31.191410759639812</v>
      </c>
      <c r="N98">
        <v>51.882312192118228</v>
      </c>
      <c r="O98">
        <v>73.287181277829134</v>
      </c>
      <c r="P98">
        <v>24.154946035523071</v>
      </c>
      <c r="Q98">
        <v>9.5835728442115293</v>
      </c>
      <c r="R98">
        <v>18.613834648370496</v>
      </c>
      <c r="S98">
        <v>11.590457142857144</v>
      </c>
      <c r="T98">
        <v>0</v>
      </c>
      <c r="U98">
        <v>51.387976011993999</v>
      </c>
      <c r="V98">
        <v>9.1024962406015053</v>
      </c>
      <c r="W98">
        <v>15.274704598387579</v>
      </c>
      <c r="X98">
        <v>64.790136016187063</v>
      </c>
      <c r="Y98">
        <v>0</v>
      </c>
      <c r="Z98">
        <v>8.6352868800000007</v>
      </c>
      <c r="AA98">
        <v>18.736272000000003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18.454500000000003</v>
      </c>
      <c r="AG98">
        <v>27.096356159999999</v>
      </c>
      <c r="AH98">
        <v>67.1714676</v>
      </c>
      <c r="AI98">
        <v>8.3865239999999979</v>
      </c>
      <c r="AJ98">
        <v>0</v>
      </c>
      <c r="AK98">
        <v>22.184520000000003</v>
      </c>
      <c r="AL98">
        <v>59.209269999999982</v>
      </c>
      <c r="AM98">
        <v>6.9552893142857153</v>
      </c>
      <c r="AN98">
        <v>0</v>
      </c>
      <c r="AO98">
        <v>9.1678608000000015</v>
      </c>
      <c r="AP98">
        <v>4.1633524800000012</v>
      </c>
      <c r="AQ98">
        <v>43.145960000000002</v>
      </c>
      <c r="AR98">
        <v>11.637043199999999</v>
      </c>
      <c r="AS98">
        <v>12.99786048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38.800199812303312</v>
      </c>
      <c r="BB98">
        <f t="shared" si="1"/>
        <v>995.8717748688365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7.1428571428543384E-7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3.7527350742137187</v>
      </c>
      <c r="L99">
        <f t="shared" si="2"/>
        <v>2.7630852184493095</v>
      </c>
      <c r="M99">
        <f t="shared" si="2"/>
        <v>0.7485938582313566</v>
      </c>
      <c r="N99">
        <f t="shared" si="2"/>
        <v>1.2451754926108389</v>
      </c>
      <c r="O99">
        <f t="shared" si="2"/>
        <v>1.7588923506679008</v>
      </c>
      <c r="P99">
        <f t="shared" si="2"/>
        <v>0.57699258367635642</v>
      </c>
      <c r="Q99">
        <f t="shared" si="2"/>
        <v>0.22999888139230046</v>
      </c>
      <c r="R99">
        <f t="shared" si="2"/>
        <v>0.44673122688871536</v>
      </c>
      <c r="S99">
        <f t="shared" si="2"/>
        <v>0.27807451108624176</v>
      </c>
      <c r="T99">
        <f t="shared" si="2"/>
        <v>0</v>
      </c>
      <c r="U99">
        <f t="shared" si="2"/>
        <v>1.079643796574735</v>
      </c>
      <c r="V99">
        <f t="shared" si="2"/>
        <v>0.21213408965865804</v>
      </c>
      <c r="W99">
        <f t="shared" si="2"/>
        <v>0.35601143419598863</v>
      </c>
      <c r="X99">
        <f t="shared" si="2"/>
        <v>1.5100266643940561</v>
      </c>
      <c r="Y99">
        <f t="shared" si="2"/>
        <v>0</v>
      </c>
      <c r="Z99">
        <f t="shared" si="2"/>
        <v>0.16838809416</v>
      </c>
      <c r="AA99">
        <f t="shared" si="2"/>
        <v>0.44706826800000066</v>
      </c>
      <c r="AB99">
        <f t="shared" si="2"/>
        <v>0.41833001534400027</v>
      </c>
      <c r="AC99">
        <f t="shared" si="2"/>
        <v>0.30832005490560072</v>
      </c>
      <c r="AD99">
        <f t="shared" si="2"/>
        <v>0.38831661576000026</v>
      </c>
      <c r="AE99">
        <f t="shared" si="2"/>
        <v>0.52459676377919928</v>
      </c>
      <c r="AF99">
        <f t="shared" si="2"/>
        <v>0.30962550000000033</v>
      </c>
      <c r="AG99">
        <f t="shared" si="2"/>
        <v>0.65031254784000014</v>
      </c>
      <c r="AH99">
        <f t="shared" si="2"/>
        <v>1.6144235917200016</v>
      </c>
      <c r="AI99">
        <f t="shared" si="2"/>
        <v>0.22000647960000003</v>
      </c>
      <c r="AJ99">
        <f t="shared" si="2"/>
        <v>0</v>
      </c>
      <c r="AK99">
        <f t="shared" si="2"/>
        <v>0.5324284800000002</v>
      </c>
      <c r="AL99">
        <f t="shared" si="2"/>
        <v>1.4306450699999995</v>
      </c>
      <c r="AM99">
        <f t="shared" si="2"/>
        <v>0.16692694354285698</v>
      </c>
      <c r="AN99">
        <f t="shared" si="2"/>
        <v>0</v>
      </c>
      <c r="AO99">
        <f t="shared" si="2"/>
        <v>0.2392682543999998</v>
      </c>
      <c r="AP99">
        <f t="shared" si="2"/>
        <v>0.1134794858400002</v>
      </c>
      <c r="AQ99">
        <f t="shared" si="2"/>
        <v>0.58605139999999978</v>
      </c>
      <c r="AR99">
        <f t="shared" si="2"/>
        <v>0.29128973760000026</v>
      </c>
      <c r="AS99">
        <f t="shared" si="2"/>
        <v>0.31212589507200028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0.88798872982045807</v>
      </c>
      <c r="BB99">
        <f t="shared" si="1"/>
        <v>22.79171036406909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51.791638876837794</v>
      </c>
      <c r="L3">
        <v>65.246438901791109</v>
      </c>
      <c r="M3">
        <v>0</v>
      </c>
      <c r="N3">
        <v>29.998845443349751</v>
      </c>
      <c r="O3">
        <v>50.378443722170893</v>
      </c>
      <c r="P3">
        <v>60.589954958783039</v>
      </c>
      <c r="Q3">
        <v>5.5407622677465458</v>
      </c>
      <c r="R3">
        <v>10.77151034060279</v>
      </c>
      <c r="S3">
        <v>6.698785714285715</v>
      </c>
      <c r="T3">
        <v>0</v>
      </c>
      <c r="U3">
        <v>194.94393867222388</v>
      </c>
      <c r="V3">
        <v>1.618531810766721</v>
      </c>
      <c r="W3">
        <v>2.7133326192794547</v>
      </c>
      <c r="X3">
        <v>11.493857769784171</v>
      </c>
      <c r="Y3">
        <v>0</v>
      </c>
      <c r="Z3">
        <v>4.9939956000000008</v>
      </c>
      <c r="AA3">
        <v>10.835640000000001</v>
      </c>
      <c r="AB3">
        <v>10.035570480000001</v>
      </c>
      <c r="AC3">
        <v>7.3819532319999999</v>
      </c>
      <c r="AD3">
        <v>9.2942918000000017</v>
      </c>
      <c r="AE3">
        <v>12.556885224</v>
      </c>
      <c r="AF3">
        <v>0</v>
      </c>
      <c r="AG3">
        <v>0</v>
      </c>
      <c r="AH3">
        <v>38.846886999999988</v>
      </c>
      <c r="AI3">
        <v>3.8801040000000002</v>
      </c>
      <c r="AJ3">
        <v>0</v>
      </c>
      <c r="AK3">
        <v>12.827539999999999</v>
      </c>
      <c r="AL3">
        <v>20.155330000000003</v>
      </c>
      <c r="AM3">
        <v>4.0218514285714289</v>
      </c>
      <c r="AN3">
        <v>0</v>
      </c>
      <c r="AO3">
        <v>5.5260239999999996</v>
      </c>
      <c r="AP3">
        <v>3.2862773999999999</v>
      </c>
      <c r="AQ3">
        <v>0</v>
      </c>
      <c r="AR3">
        <v>6.7299839999999982</v>
      </c>
      <c r="AS3">
        <v>8.2345072800000008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24.389733167663042</v>
      </c>
      <c r="BB3">
        <f>SUM(B3:AZ3)-BA3</f>
        <v>626.00314937453015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51.791638876837794</v>
      </c>
      <c r="L4">
        <v>65.246438901791109</v>
      </c>
      <c r="M4">
        <v>0</v>
      </c>
      <c r="N4">
        <v>29.998845443349751</v>
      </c>
      <c r="O4">
        <v>50.378443722170893</v>
      </c>
      <c r="P4">
        <v>60.589954958783039</v>
      </c>
      <c r="Q4">
        <v>5.5407622677465458</v>
      </c>
      <c r="R4">
        <v>10.77151034060279</v>
      </c>
      <c r="S4">
        <v>6.698785714285715</v>
      </c>
      <c r="T4">
        <v>0</v>
      </c>
      <c r="U4">
        <v>194.94393867222388</v>
      </c>
      <c r="V4">
        <v>1.618531810766721</v>
      </c>
      <c r="W4">
        <v>2.7133326192794547</v>
      </c>
      <c r="X4">
        <v>11.493857769784171</v>
      </c>
      <c r="Y4">
        <v>0</v>
      </c>
      <c r="Z4">
        <v>4.9939956000000008</v>
      </c>
      <c r="AA4">
        <v>10.835640000000001</v>
      </c>
      <c r="AB4">
        <v>10.035570480000001</v>
      </c>
      <c r="AC4">
        <v>7.3819532319999999</v>
      </c>
      <c r="AD4">
        <v>9.2942918000000017</v>
      </c>
      <c r="AE4">
        <v>12.556885224</v>
      </c>
      <c r="AF4">
        <v>0</v>
      </c>
      <c r="AG4">
        <v>0</v>
      </c>
      <c r="AH4">
        <v>38.846886999999988</v>
      </c>
      <c r="AI4">
        <v>3.8801040000000002</v>
      </c>
      <c r="AJ4">
        <v>0</v>
      </c>
      <c r="AK4">
        <v>12.827539999999999</v>
      </c>
      <c r="AL4">
        <v>20.155330000000003</v>
      </c>
      <c r="AM4">
        <v>4.0218514285714289</v>
      </c>
      <c r="AN4">
        <v>0</v>
      </c>
      <c r="AO4">
        <v>5.5260239999999996</v>
      </c>
      <c r="AP4">
        <v>3.2862773999999999</v>
      </c>
      <c r="AQ4">
        <v>0</v>
      </c>
      <c r="AR4">
        <v>1.121664</v>
      </c>
      <c r="AS4">
        <v>8.2345072800000008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24.17942116766304</v>
      </c>
      <c r="BB4">
        <f t="shared" ref="BB4:BB67" si="0">SUM(B4:AZ4)-BA4</f>
        <v>620.60514137453026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51.791638876837794</v>
      </c>
      <c r="L5">
        <v>65.246438901791109</v>
      </c>
      <c r="M5">
        <v>0</v>
      </c>
      <c r="N5">
        <v>29.998845443349751</v>
      </c>
      <c r="O5">
        <v>50.378443722170893</v>
      </c>
      <c r="P5">
        <v>60.214963659683619</v>
      </c>
      <c r="Q5">
        <v>5.5407622677465458</v>
      </c>
      <c r="R5">
        <v>10.77151034060279</v>
      </c>
      <c r="S5">
        <v>6.698785714285715</v>
      </c>
      <c r="T5">
        <v>0</v>
      </c>
      <c r="U5">
        <v>194.94393867222388</v>
      </c>
      <c r="V5">
        <v>1.618531810766721</v>
      </c>
      <c r="W5">
        <v>2.7133326192794547</v>
      </c>
      <c r="X5">
        <v>11.493857769784171</v>
      </c>
      <c r="Y5">
        <v>0</v>
      </c>
      <c r="Z5">
        <v>4.9939956000000008</v>
      </c>
      <c r="AA5">
        <v>10.835640000000001</v>
      </c>
      <c r="AB5">
        <v>10.035570480000001</v>
      </c>
      <c r="AC5">
        <v>7.3819532319999999</v>
      </c>
      <c r="AD5">
        <v>9.2942918000000017</v>
      </c>
      <c r="AE5">
        <v>12.556885224</v>
      </c>
      <c r="AF5">
        <v>0</v>
      </c>
      <c r="AG5">
        <v>0</v>
      </c>
      <c r="AH5">
        <v>38.846886999999988</v>
      </c>
      <c r="AI5">
        <v>3.8801040000000002</v>
      </c>
      <c r="AJ5">
        <v>0</v>
      </c>
      <c r="AK5">
        <v>12.827539999999999</v>
      </c>
      <c r="AL5">
        <v>20.155330000000003</v>
      </c>
      <c r="AM5">
        <v>4.0218514285714289</v>
      </c>
      <c r="AN5">
        <v>0</v>
      </c>
      <c r="AO5">
        <v>5.5260239999999996</v>
      </c>
      <c r="AP5">
        <v>3.2862773999999999</v>
      </c>
      <c r="AQ5">
        <v>0</v>
      </c>
      <c r="AR5">
        <v>1.121664</v>
      </c>
      <c r="AS5">
        <v>7.6878179999999992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24.144858145946806</v>
      </c>
      <c r="BB5">
        <f t="shared" si="0"/>
        <v>619.71802381714701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51.791638876837794</v>
      </c>
      <c r="L6">
        <v>65.246438901791109</v>
      </c>
      <c r="M6">
        <v>0</v>
      </c>
      <c r="N6">
        <v>29.998845443349751</v>
      </c>
      <c r="O6">
        <v>50.378443722170893</v>
      </c>
      <c r="P6">
        <v>60.214963659683619</v>
      </c>
      <c r="Q6">
        <v>5.5407622677465458</v>
      </c>
      <c r="R6">
        <v>10.77151034060279</v>
      </c>
      <c r="S6">
        <v>6.698785714285715</v>
      </c>
      <c r="T6">
        <v>0</v>
      </c>
      <c r="U6">
        <v>194.94393867222388</v>
      </c>
      <c r="V6">
        <v>1.618531810766721</v>
      </c>
      <c r="W6">
        <v>2.7133326192794547</v>
      </c>
      <c r="X6">
        <v>11.493857769784171</v>
      </c>
      <c r="Y6">
        <v>0</v>
      </c>
      <c r="Z6">
        <v>4.9939956000000008</v>
      </c>
      <c r="AA6">
        <v>10.835640000000001</v>
      </c>
      <c r="AB6">
        <v>10.035570480000001</v>
      </c>
      <c r="AC6">
        <v>7.3819532319999999</v>
      </c>
      <c r="AD6">
        <v>9.2942918000000017</v>
      </c>
      <c r="AE6">
        <v>12.556885224</v>
      </c>
      <c r="AF6">
        <v>0</v>
      </c>
      <c r="AG6">
        <v>0</v>
      </c>
      <c r="AH6">
        <v>38.846886999999988</v>
      </c>
      <c r="AI6">
        <v>3.8801040000000002</v>
      </c>
      <c r="AJ6">
        <v>0</v>
      </c>
      <c r="AK6">
        <v>12.827539999999999</v>
      </c>
      <c r="AL6">
        <v>20.155330000000003</v>
      </c>
      <c r="AM6">
        <v>4.0218514285714289</v>
      </c>
      <c r="AN6">
        <v>0</v>
      </c>
      <c r="AO6">
        <v>5.5260239999999996</v>
      </c>
      <c r="AP6">
        <v>3.2862773999999999</v>
      </c>
      <c r="AQ6">
        <v>0</v>
      </c>
      <c r="AR6">
        <v>1.121664</v>
      </c>
      <c r="AS6">
        <v>7.6878179999999992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24.144858145946806</v>
      </c>
      <c r="BB6">
        <f t="shared" si="0"/>
        <v>619.71802381714701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51.791638876837794</v>
      </c>
      <c r="L7">
        <v>65.247184926580232</v>
      </c>
      <c r="M7">
        <v>0</v>
      </c>
      <c r="N7">
        <v>29.998845443349751</v>
      </c>
      <c r="O7">
        <v>50.378443722170893</v>
      </c>
      <c r="P7">
        <v>60.214963659683619</v>
      </c>
      <c r="Q7">
        <v>5.5407622677465458</v>
      </c>
      <c r="R7">
        <v>10.77151034060279</v>
      </c>
      <c r="S7">
        <v>6.698785714285715</v>
      </c>
      <c r="T7">
        <v>0</v>
      </c>
      <c r="U7">
        <v>194.94393867222388</v>
      </c>
      <c r="V7">
        <v>5.2664915859255483</v>
      </c>
      <c r="W7">
        <v>8.8427031382502239</v>
      </c>
      <c r="X7">
        <v>37.474290829663296</v>
      </c>
      <c r="Y7">
        <v>0</v>
      </c>
      <c r="Z7">
        <v>4.9939956000000008</v>
      </c>
      <c r="AA7">
        <v>10.835640000000001</v>
      </c>
      <c r="AB7">
        <v>10.035570480000001</v>
      </c>
      <c r="AC7">
        <v>7.3819532319999999</v>
      </c>
      <c r="AD7">
        <v>9.2942918000000017</v>
      </c>
      <c r="AE7">
        <v>12.556885224</v>
      </c>
      <c r="AF7">
        <v>0</v>
      </c>
      <c r="AG7">
        <v>0</v>
      </c>
      <c r="AH7">
        <v>38.846886999999988</v>
      </c>
      <c r="AI7">
        <v>3.8801040000000002</v>
      </c>
      <c r="AJ7">
        <v>0</v>
      </c>
      <c r="AK7">
        <v>12.827539999999999</v>
      </c>
      <c r="AL7">
        <v>20.155330000000003</v>
      </c>
      <c r="AM7">
        <v>4.0218514285714289</v>
      </c>
      <c r="AN7">
        <v>0</v>
      </c>
      <c r="AO7">
        <v>5.5260239999999996</v>
      </c>
      <c r="AP7">
        <v>3.2862773999999999</v>
      </c>
      <c r="AQ7">
        <v>0</v>
      </c>
      <c r="AR7">
        <v>6.1691520000000004</v>
      </c>
      <c r="AS7">
        <v>7.6878179999999992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25.675083273070317</v>
      </c>
      <c r="BB7">
        <f t="shared" si="0"/>
        <v>658.99379606882144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51.791638876837794</v>
      </c>
      <c r="L8">
        <v>65.247184926580232</v>
      </c>
      <c r="M8">
        <v>0</v>
      </c>
      <c r="N8">
        <v>29.998845443349751</v>
      </c>
      <c r="O8">
        <v>50.378443722170893</v>
      </c>
      <c r="P8">
        <v>60.214963659683619</v>
      </c>
      <c r="Q8">
        <v>5.5407622677465458</v>
      </c>
      <c r="R8">
        <v>10.77151034060279</v>
      </c>
      <c r="S8">
        <v>6.698785714285715</v>
      </c>
      <c r="T8">
        <v>0</v>
      </c>
      <c r="U8">
        <v>194.94393867222388</v>
      </c>
      <c r="V8">
        <v>5.2664915859255483</v>
      </c>
      <c r="W8">
        <v>8.8427031382502239</v>
      </c>
      <c r="X8">
        <v>37.474290829663296</v>
      </c>
      <c r="Y8">
        <v>0</v>
      </c>
      <c r="Z8">
        <v>4.9939956000000008</v>
      </c>
      <c r="AA8">
        <v>10.835640000000001</v>
      </c>
      <c r="AB8">
        <v>10.035570480000001</v>
      </c>
      <c r="AC8">
        <v>7.3819532319999999</v>
      </c>
      <c r="AD8">
        <v>9.2942918000000017</v>
      </c>
      <c r="AE8">
        <v>12.556885224</v>
      </c>
      <c r="AF8">
        <v>0</v>
      </c>
      <c r="AG8">
        <v>0</v>
      </c>
      <c r="AH8">
        <v>38.846886999999988</v>
      </c>
      <c r="AI8">
        <v>3.8801040000000002</v>
      </c>
      <c r="AJ8">
        <v>0</v>
      </c>
      <c r="AK8">
        <v>12.827539999999999</v>
      </c>
      <c r="AL8">
        <v>20.155330000000003</v>
      </c>
      <c r="AM8">
        <v>4.0218514285714289</v>
      </c>
      <c r="AN8">
        <v>0</v>
      </c>
      <c r="AO8">
        <v>5.5260239999999996</v>
      </c>
      <c r="AP8">
        <v>3.2862773999999999</v>
      </c>
      <c r="AQ8">
        <v>0</v>
      </c>
      <c r="AR8">
        <v>6.1691520000000004</v>
      </c>
      <c r="AS8">
        <v>7.6878179999999992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25.675083273070317</v>
      </c>
      <c r="BB8">
        <f t="shared" si="0"/>
        <v>658.99379606882144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51.791638876837794</v>
      </c>
      <c r="L9">
        <v>65.246905174466534</v>
      </c>
      <c r="M9">
        <v>0</v>
      </c>
      <c r="N9">
        <v>29.998845443349751</v>
      </c>
      <c r="O9">
        <v>50.378443722170893</v>
      </c>
      <c r="P9">
        <v>60.214963659683619</v>
      </c>
      <c r="Q9">
        <v>5.5407622677465458</v>
      </c>
      <c r="R9">
        <v>10.77151034060279</v>
      </c>
      <c r="S9">
        <v>6.698785714285715</v>
      </c>
      <c r="T9">
        <v>0</v>
      </c>
      <c r="U9">
        <v>194.94393867222388</v>
      </c>
      <c r="V9">
        <v>5.2664915859255483</v>
      </c>
      <c r="W9">
        <v>8.8427031382502239</v>
      </c>
      <c r="X9">
        <v>37.474290829663296</v>
      </c>
      <c r="Y9">
        <v>0</v>
      </c>
      <c r="Z9">
        <v>4.9939956000000008</v>
      </c>
      <c r="AA9">
        <v>10.835640000000001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38.846886999999988</v>
      </c>
      <c r="AI9">
        <v>3.8801040000000002</v>
      </c>
      <c r="AJ9">
        <v>0</v>
      </c>
      <c r="AK9">
        <v>12.827539999999999</v>
      </c>
      <c r="AL9">
        <v>20.155330000000003</v>
      </c>
      <c r="AM9">
        <v>4.0218514285714289</v>
      </c>
      <c r="AN9">
        <v>0</v>
      </c>
      <c r="AO9">
        <v>5.5260239999999996</v>
      </c>
      <c r="AP9">
        <v>3.2862773999999999</v>
      </c>
      <c r="AQ9">
        <v>0</v>
      </c>
      <c r="AR9">
        <v>6.1691520000000004</v>
      </c>
      <c r="AS9">
        <v>7.6878179999999992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25.675072783579903</v>
      </c>
      <c r="BB9">
        <f t="shared" si="0"/>
        <v>658.99352680619813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51.791638876837794</v>
      </c>
      <c r="L10">
        <v>65.24626454813891</v>
      </c>
      <c r="M10">
        <v>0</v>
      </c>
      <c r="N10">
        <v>29.998845443349751</v>
      </c>
      <c r="O10">
        <v>50.378443722170893</v>
      </c>
      <c r="P10">
        <v>60.214963659683619</v>
      </c>
      <c r="Q10">
        <v>5.5407622677465458</v>
      </c>
      <c r="R10">
        <v>10.77151034060279</v>
      </c>
      <c r="S10">
        <v>6.698785714285715</v>
      </c>
      <c r="T10">
        <v>0</v>
      </c>
      <c r="U10">
        <v>194.94393867222388</v>
      </c>
      <c r="V10">
        <v>5.2664915859255483</v>
      </c>
      <c r="W10">
        <v>8.8427031382502239</v>
      </c>
      <c r="X10">
        <v>37.474290829663296</v>
      </c>
      <c r="Y10">
        <v>0</v>
      </c>
      <c r="Z10">
        <v>4.9939956000000008</v>
      </c>
      <c r="AA10">
        <v>10.835640000000001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38.846886999999988</v>
      </c>
      <c r="AI10">
        <v>3.8801040000000002</v>
      </c>
      <c r="AJ10">
        <v>0</v>
      </c>
      <c r="AK10">
        <v>12.827539999999999</v>
      </c>
      <c r="AL10">
        <v>20.155330000000003</v>
      </c>
      <c r="AM10">
        <v>4.0218514285714289</v>
      </c>
      <c r="AN10">
        <v>0</v>
      </c>
      <c r="AO10">
        <v>5.5260239999999996</v>
      </c>
      <c r="AP10">
        <v>3.2862773999999999</v>
      </c>
      <c r="AQ10">
        <v>0</v>
      </c>
      <c r="AR10">
        <v>6.1691520000000004</v>
      </c>
      <c r="AS10">
        <v>7.6878179999999992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25.675048762872247</v>
      </c>
      <c r="BB10">
        <f t="shared" si="0"/>
        <v>658.99291020057819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24.997185572083662</v>
      </c>
      <c r="L11">
        <v>19.002522765717156</v>
      </c>
      <c r="M11">
        <v>0</v>
      </c>
      <c r="N11">
        <v>29.998845443349751</v>
      </c>
      <c r="O11">
        <v>50.378443722170893</v>
      </c>
      <c r="P11">
        <v>60.214963659683619</v>
      </c>
      <c r="Q11">
        <v>0.9979898916967509</v>
      </c>
      <c r="R11">
        <v>3.0021143114311433</v>
      </c>
      <c r="S11">
        <v>1.996175033557047</v>
      </c>
      <c r="T11">
        <v>0</v>
      </c>
      <c r="U11">
        <v>194.94393867222388</v>
      </c>
      <c r="V11">
        <v>0</v>
      </c>
      <c r="W11">
        <v>8.8427031382502239</v>
      </c>
      <c r="X11">
        <v>37.474290829663296</v>
      </c>
      <c r="Y11">
        <v>0</v>
      </c>
      <c r="Z11">
        <v>4.9939956000000008</v>
      </c>
      <c r="AA11">
        <v>10.835640000000001</v>
      </c>
      <c r="AB11">
        <v>10.035570480000001</v>
      </c>
      <c r="AC11">
        <v>7.3819532319999999</v>
      </c>
      <c r="AD11">
        <v>9.2942918000000017</v>
      </c>
      <c r="AE11">
        <v>12.556885224</v>
      </c>
      <c r="AF11">
        <v>0</v>
      </c>
      <c r="AG11">
        <v>0</v>
      </c>
      <c r="AH11">
        <v>38.846886999999988</v>
      </c>
      <c r="AI11">
        <v>3.8801040000000002</v>
      </c>
      <c r="AJ11">
        <v>0</v>
      </c>
      <c r="AK11">
        <v>12.827539999999999</v>
      </c>
      <c r="AL11">
        <v>20.155330000000003</v>
      </c>
      <c r="AM11">
        <v>4.0218514285714289</v>
      </c>
      <c r="AN11">
        <v>0</v>
      </c>
      <c r="AO11">
        <v>5.5260239999999996</v>
      </c>
      <c r="AP11">
        <v>3.2862773999999999</v>
      </c>
      <c r="AQ11">
        <v>0</v>
      </c>
      <c r="AR11">
        <v>6.1691520000000004</v>
      </c>
      <c r="AS11">
        <v>7.6878179999999992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22.100568447606815</v>
      </c>
      <c r="BB11">
        <f t="shared" si="0"/>
        <v>567.24792475679203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24.997185572083662</v>
      </c>
      <c r="L12">
        <v>19.002522765717156</v>
      </c>
      <c r="M12">
        <v>0</v>
      </c>
      <c r="N12">
        <v>29.998845443349751</v>
      </c>
      <c r="O12">
        <v>50.378443722170893</v>
      </c>
      <c r="P12">
        <v>60.214963659683619</v>
      </c>
      <c r="Q12">
        <v>0.9979898916967509</v>
      </c>
      <c r="R12">
        <v>3.0021143114311433</v>
      </c>
      <c r="S12">
        <v>1.9961188878235858</v>
      </c>
      <c r="T12">
        <v>0</v>
      </c>
      <c r="U12">
        <v>194.94393867222388</v>
      </c>
      <c r="V12">
        <v>0</v>
      </c>
      <c r="W12">
        <v>8.8427031382502239</v>
      </c>
      <c r="X12">
        <v>37.474290829663296</v>
      </c>
      <c r="Y12">
        <v>0</v>
      </c>
      <c r="Z12">
        <v>4.9939956000000008</v>
      </c>
      <c r="AA12">
        <v>10.835640000000001</v>
      </c>
      <c r="AB12">
        <v>10.035570480000001</v>
      </c>
      <c r="AC12">
        <v>7.3819532319999999</v>
      </c>
      <c r="AD12">
        <v>9.2942918000000017</v>
      </c>
      <c r="AE12">
        <v>12.556885224</v>
      </c>
      <c r="AF12">
        <v>0</v>
      </c>
      <c r="AG12">
        <v>0</v>
      </c>
      <c r="AH12">
        <v>38.846886999999988</v>
      </c>
      <c r="AI12">
        <v>3.8801040000000002</v>
      </c>
      <c r="AJ12">
        <v>0</v>
      </c>
      <c r="AK12">
        <v>12.827539999999999</v>
      </c>
      <c r="AL12">
        <v>20.155330000000003</v>
      </c>
      <c r="AM12">
        <v>4.0218514285714289</v>
      </c>
      <c r="AN12">
        <v>0</v>
      </c>
      <c r="AO12">
        <v>5.5260239999999996</v>
      </c>
      <c r="AP12">
        <v>3.2862773999999999</v>
      </c>
      <c r="AQ12">
        <v>0</v>
      </c>
      <c r="AR12">
        <v>6.1691520000000004</v>
      </c>
      <c r="AS12">
        <v>7.6878179999999992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22.100566330636536</v>
      </c>
      <c r="BB12">
        <f t="shared" si="0"/>
        <v>567.24787072802894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51.791107008455121</v>
      </c>
      <c r="L13">
        <v>18.005010671966591</v>
      </c>
      <c r="M13">
        <v>0</v>
      </c>
      <c r="N13">
        <v>29.998845443349751</v>
      </c>
      <c r="O13">
        <v>50.378443722170893</v>
      </c>
      <c r="P13">
        <v>60.589954958783039</v>
      </c>
      <c r="Q13">
        <v>5.5421644201578619</v>
      </c>
      <c r="R13">
        <v>10.770698396407951</v>
      </c>
      <c r="S13">
        <v>6.6987574206755376</v>
      </c>
      <c r="T13">
        <v>0</v>
      </c>
      <c r="U13">
        <v>194.94393867222388</v>
      </c>
      <c r="V13">
        <v>0</v>
      </c>
      <c r="W13">
        <v>8.8427031382502239</v>
      </c>
      <c r="X13">
        <v>37.474290829663296</v>
      </c>
      <c r="Y13">
        <v>0</v>
      </c>
      <c r="Z13">
        <v>4.9939956000000008</v>
      </c>
      <c r="AA13">
        <v>10.835640000000001</v>
      </c>
      <c r="AB13">
        <v>10.035570480000001</v>
      </c>
      <c r="AC13">
        <v>7.3819532319999999</v>
      </c>
      <c r="AD13">
        <v>9.2942918000000017</v>
      </c>
      <c r="AE13">
        <v>12.556885224</v>
      </c>
      <c r="AF13">
        <v>0</v>
      </c>
      <c r="AG13">
        <v>0</v>
      </c>
      <c r="AH13">
        <v>38.846886999999988</v>
      </c>
      <c r="AI13">
        <v>3.8801040000000002</v>
      </c>
      <c r="AJ13">
        <v>0</v>
      </c>
      <c r="AK13">
        <v>12.827539999999999</v>
      </c>
      <c r="AL13">
        <v>20.155330000000003</v>
      </c>
      <c r="AM13">
        <v>4.0218514285714289</v>
      </c>
      <c r="AN13">
        <v>0</v>
      </c>
      <c r="AO13">
        <v>5.5260239999999996</v>
      </c>
      <c r="AP13">
        <v>3.2862773999999999</v>
      </c>
      <c r="AQ13">
        <v>0</v>
      </c>
      <c r="AR13">
        <v>13.31976</v>
      </c>
      <c r="AS13">
        <v>7.6878179999999992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23.988219250804825</v>
      </c>
      <c r="BB13">
        <f t="shared" si="0"/>
        <v>615.69762359587071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51.791107008455121</v>
      </c>
      <c r="L14">
        <v>18.005010671966591</v>
      </c>
      <c r="M14">
        <v>0</v>
      </c>
      <c r="N14">
        <v>29.998845443349751</v>
      </c>
      <c r="O14">
        <v>50.378443722170893</v>
      </c>
      <c r="P14">
        <v>60.589954958783039</v>
      </c>
      <c r="Q14">
        <v>5.5421644201578619</v>
      </c>
      <c r="R14">
        <v>10.770698396407951</v>
      </c>
      <c r="S14">
        <v>6.6987574206755376</v>
      </c>
      <c r="T14">
        <v>0</v>
      </c>
      <c r="U14">
        <v>194.94393867222388</v>
      </c>
      <c r="V14">
        <v>0</v>
      </c>
      <c r="W14">
        <v>8.8427031382502239</v>
      </c>
      <c r="X14">
        <v>37.474290829663296</v>
      </c>
      <c r="Y14">
        <v>0</v>
      </c>
      <c r="Z14">
        <v>4.9939956000000008</v>
      </c>
      <c r="AA14">
        <v>10.835640000000001</v>
      </c>
      <c r="AB14">
        <v>10.035570480000001</v>
      </c>
      <c r="AC14">
        <v>7.3819532319999999</v>
      </c>
      <c r="AD14">
        <v>9.2942918000000017</v>
      </c>
      <c r="AE14">
        <v>12.556885224</v>
      </c>
      <c r="AF14">
        <v>0</v>
      </c>
      <c r="AG14">
        <v>0</v>
      </c>
      <c r="AH14">
        <v>38.846886999999988</v>
      </c>
      <c r="AI14">
        <v>3.8801040000000002</v>
      </c>
      <c r="AJ14">
        <v>0</v>
      </c>
      <c r="AK14">
        <v>12.827539999999999</v>
      </c>
      <c r="AL14">
        <v>20.155330000000003</v>
      </c>
      <c r="AM14">
        <v>4.0218514285714289</v>
      </c>
      <c r="AN14">
        <v>0</v>
      </c>
      <c r="AO14">
        <v>5.5260239999999996</v>
      </c>
      <c r="AP14">
        <v>3.2862773999999999</v>
      </c>
      <c r="AQ14">
        <v>0</v>
      </c>
      <c r="AR14">
        <v>13.31976</v>
      </c>
      <c r="AS14">
        <v>7.6878179999999992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23.988219250804825</v>
      </c>
      <c r="BB14">
        <f t="shared" si="0"/>
        <v>615.69762359587071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23.999453165411001</v>
      </c>
      <c r="L15">
        <v>18.005010671966591</v>
      </c>
      <c r="M15">
        <v>0</v>
      </c>
      <c r="N15">
        <v>29.998845443349751</v>
      </c>
      <c r="O15">
        <v>50.378443722170893</v>
      </c>
      <c r="P15">
        <v>60.589954958783039</v>
      </c>
      <c r="Q15">
        <v>5.5421644201578619</v>
      </c>
      <c r="R15">
        <v>10.770698396407951</v>
      </c>
      <c r="S15">
        <v>6.6987574206755376</v>
      </c>
      <c r="T15">
        <v>0</v>
      </c>
      <c r="U15">
        <v>194.94393867222388</v>
      </c>
      <c r="V15">
        <v>0</v>
      </c>
      <c r="W15">
        <v>8.8427031382502239</v>
      </c>
      <c r="X15">
        <v>37.474290829663296</v>
      </c>
      <c r="Y15">
        <v>0</v>
      </c>
      <c r="Z15">
        <v>4.9939956000000008</v>
      </c>
      <c r="AA15">
        <v>10.835640000000001</v>
      </c>
      <c r="AB15">
        <v>10.035570480000001</v>
      </c>
      <c r="AC15">
        <v>7.3819532319999999</v>
      </c>
      <c r="AD15">
        <v>9.2942918000000017</v>
      </c>
      <c r="AE15">
        <v>12.556885224</v>
      </c>
      <c r="AF15">
        <v>0</v>
      </c>
      <c r="AG15">
        <v>0</v>
      </c>
      <c r="AH15">
        <v>38.846886999999988</v>
      </c>
      <c r="AI15">
        <v>3.8801040000000002</v>
      </c>
      <c r="AJ15">
        <v>0</v>
      </c>
      <c r="AK15">
        <v>12.827539999999999</v>
      </c>
      <c r="AL15">
        <v>20.155330000000003</v>
      </c>
      <c r="AM15">
        <v>4.0218514285714289</v>
      </c>
      <c r="AN15">
        <v>0</v>
      </c>
      <c r="AO15">
        <v>5.5260239999999996</v>
      </c>
      <c r="AP15">
        <v>2.9283660000000005</v>
      </c>
      <c r="AQ15">
        <v>0</v>
      </c>
      <c r="AR15">
        <v>9.2537280000000006</v>
      </c>
      <c r="AS15">
        <v>8.2345072800000008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22.800635139843394</v>
      </c>
      <c r="BB15">
        <f t="shared" si="0"/>
        <v>585.216299743788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23.999453165411001</v>
      </c>
      <c r="L16">
        <v>18.005010671966591</v>
      </c>
      <c r="M16">
        <v>0</v>
      </c>
      <c r="N16">
        <v>29.998845443349751</v>
      </c>
      <c r="O16">
        <v>50.378443722170893</v>
      </c>
      <c r="P16">
        <v>60.589954958783039</v>
      </c>
      <c r="Q16">
        <v>5.5421644201578619</v>
      </c>
      <c r="R16">
        <v>10.770698396407951</v>
      </c>
      <c r="S16">
        <v>6.6987574206755376</v>
      </c>
      <c r="T16">
        <v>0</v>
      </c>
      <c r="U16">
        <v>194.94393867222388</v>
      </c>
      <c r="V16">
        <v>0</v>
      </c>
      <c r="W16">
        <v>8.8427031382502239</v>
      </c>
      <c r="X16">
        <v>37.474290829663296</v>
      </c>
      <c r="Y16">
        <v>0</v>
      </c>
      <c r="Z16">
        <v>4.9939956000000008</v>
      </c>
      <c r="AA16">
        <v>10.835640000000001</v>
      </c>
      <c r="AB16">
        <v>10.035570480000001</v>
      </c>
      <c r="AC16">
        <v>7.3819532319999999</v>
      </c>
      <c r="AD16">
        <v>9.2942918000000017</v>
      </c>
      <c r="AE16">
        <v>12.556885224</v>
      </c>
      <c r="AF16">
        <v>0</v>
      </c>
      <c r="AG16">
        <v>0</v>
      </c>
      <c r="AH16">
        <v>38.846886999999988</v>
      </c>
      <c r="AI16">
        <v>3.8801040000000002</v>
      </c>
      <c r="AJ16">
        <v>0</v>
      </c>
      <c r="AK16">
        <v>12.827539999999999</v>
      </c>
      <c r="AL16">
        <v>20.155330000000003</v>
      </c>
      <c r="AM16">
        <v>4.0218514285714289</v>
      </c>
      <c r="AN16">
        <v>0</v>
      </c>
      <c r="AO16">
        <v>5.5260239999999996</v>
      </c>
      <c r="AP16">
        <v>2.9283660000000005</v>
      </c>
      <c r="AQ16">
        <v>0</v>
      </c>
      <c r="AR16">
        <v>9.2537280000000006</v>
      </c>
      <c r="AS16">
        <v>8.2345072800000008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22.800635139843394</v>
      </c>
      <c r="BB16">
        <f t="shared" si="0"/>
        <v>585.216299743788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23.999453165411001</v>
      </c>
      <c r="L17">
        <v>18.005010671966591</v>
      </c>
      <c r="M17">
        <v>0</v>
      </c>
      <c r="N17">
        <v>29.998845443349751</v>
      </c>
      <c r="O17">
        <v>50.378443722170893</v>
      </c>
      <c r="P17">
        <v>60.589954958783039</v>
      </c>
      <c r="Q17">
        <v>5.5421644201578619</v>
      </c>
      <c r="R17">
        <v>10.770698396407951</v>
      </c>
      <c r="S17">
        <v>6.6987574206755376</v>
      </c>
      <c r="T17">
        <v>0</v>
      </c>
      <c r="U17">
        <v>194.94393867222388</v>
      </c>
      <c r="V17">
        <v>0</v>
      </c>
      <c r="W17">
        <v>8.8427031382502239</v>
      </c>
      <c r="X17">
        <v>37.474290829663296</v>
      </c>
      <c r="Y17">
        <v>0</v>
      </c>
      <c r="Z17">
        <v>4.9939956000000008</v>
      </c>
      <c r="AA17">
        <v>10.835640000000001</v>
      </c>
      <c r="AB17">
        <v>10.035570480000001</v>
      </c>
      <c r="AC17">
        <v>7.3819532319999999</v>
      </c>
      <c r="AD17">
        <v>9.2942918000000017</v>
      </c>
      <c r="AE17">
        <v>12.556885224</v>
      </c>
      <c r="AF17">
        <v>0</v>
      </c>
      <c r="AG17">
        <v>0</v>
      </c>
      <c r="AH17">
        <v>38.846886999999988</v>
      </c>
      <c r="AI17">
        <v>0.64668400000000004</v>
      </c>
      <c r="AJ17">
        <v>0</v>
      </c>
      <c r="AK17">
        <v>12.827539999999999</v>
      </c>
      <c r="AL17">
        <v>20.155330000000003</v>
      </c>
      <c r="AM17">
        <v>4.0218514285714289</v>
      </c>
      <c r="AN17">
        <v>0</v>
      </c>
      <c r="AO17">
        <v>5.5260239999999996</v>
      </c>
      <c r="AP17">
        <v>2.9283660000000005</v>
      </c>
      <c r="AQ17">
        <v>0</v>
      </c>
      <c r="AR17">
        <v>9.2537280000000006</v>
      </c>
      <c r="AS17">
        <v>7.6878179999999992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22.65888104184339</v>
      </c>
      <c r="BB17">
        <f t="shared" si="0"/>
        <v>581.57794456178806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23.999453165411001</v>
      </c>
      <c r="L18">
        <v>18.005010671966591</v>
      </c>
      <c r="M18">
        <v>0</v>
      </c>
      <c r="N18">
        <v>29.998845443349751</v>
      </c>
      <c r="O18">
        <v>50.378443722170893</v>
      </c>
      <c r="P18">
        <v>60.589954958783039</v>
      </c>
      <c r="Q18">
        <v>5.5421644201578619</v>
      </c>
      <c r="R18">
        <v>10.770698396407951</v>
      </c>
      <c r="S18">
        <v>6.6987574206755376</v>
      </c>
      <c r="T18">
        <v>0</v>
      </c>
      <c r="U18">
        <v>194.94393867222388</v>
      </c>
      <c r="V18">
        <v>0</v>
      </c>
      <c r="W18">
        <v>8.8427031382502239</v>
      </c>
      <c r="X18">
        <v>37.474290829663296</v>
      </c>
      <c r="Y18">
        <v>0</v>
      </c>
      <c r="Z18">
        <v>4.9939956000000008</v>
      </c>
      <c r="AA18">
        <v>10.835640000000001</v>
      </c>
      <c r="AB18">
        <v>10.035570480000001</v>
      </c>
      <c r="AC18">
        <v>7.3819532319999999</v>
      </c>
      <c r="AD18">
        <v>9.2942918000000017</v>
      </c>
      <c r="AE18">
        <v>12.556885224</v>
      </c>
      <c r="AF18">
        <v>0</v>
      </c>
      <c r="AG18">
        <v>0</v>
      </c>
      <c r="AH18">
        <v>38.846886999999988</v>
      </c>
      <c r="AI18">
        <v>0.64668400000000004</v>
      </c>
      <c r="AJ18">
        <v>0</v>
      </c>
      <c r="AK18">
        <v>12.827539999999999</v>
      </c>
      <c r="AL18">
        <v>20.155330000000003</v>
      </c>
      <c r="AM18">
        <v>4.0218514285714289</v>
      </c>
      <c r="AN18">
        <v>0</v>
      </c>
      <c r="AO18">
        <v>5.5260239999999996</v>
      </c>
      <c r="AP18">
        <v>2.9283660000000005</v>
      </c>
      <c r="AQ18">
        <v>0</v>
      </c>
      <c r="AR18">
        <v>9.2537280000000006</v>
      </c>
      <c r="AS18">
        <v>7.6878179999999992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22.65888104184339</v>
      </c>
      <c r="BB18">
        <f t="shared" si="0"/>
        <v>581.57794456178806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23.999453165411001</v>
      </c>
      <c r="L19">
        <v>18.005010671966591</v>
      </c>
      <c r="M19">
        <v>0</v>
      </c>
      <c r="N19">
        <v>29.998845443349751</v>
      </c>
      <c r="O19">
        <v>50.378443722170893</v>
      </c>
      <c r="P19">
        <v>60.589954958783039</v>
      </c>
      <c r="Q19">
        <v>0.99752006606110644</v>
      </c>
      <c r="R19">
        <v>3.0019051898734173</v>
      </c>
      <c r="S19">
        <v>2.0033065912117176</v>
      </c>
      <c r="T19">
        <v>0</v>
      </c>
      <c r="U19">
        <v>194.94393867222388</v>
      </c>
      <c r="V19">
        <v>0</v>
      </c>
      <c r="W19">
        <v>8.8427031382502239</v>
      </c>
      <c r="X19">
        <v>37.474290829663296</v>
      </c>
      <c r="Y19">
        <v>0</v>
      </c>
      <c r="Z19">
        <v>4.9939956000000008</v>
      </c>
      <c r="AA19">
        <v>10.835640000000001</v>
      </c>
      <c r="AB19">
        <v>10.035570480000001</v>
      </c>
      <c r="AC19">
        <v>7.3819532319999999</v>
      </c>
      <c r="AD19">
        <v>9.2942918000000017</v>
      </c>
      <c r="AE19">
        <v>12.556885224</v>
      </c>
      <c r="AF19">
        <v>0</v>
      </c>
      <c r="AG19">
        <v>0</v>
      </c>
      <c r="AH19">
        <v>38.846886999999988</v>
      </c>
      <c r="AI19">
        <v>0.64668400000000004</v>
      </c>
      <c r="AJ19">
        <v>0</v>
      </c>
      <c r="AK19">
        <v>12.827539999999999</v>
      </c>
      <c r="AL19">
        <v>20.155330000000003</v>
      </c>
      <c r="AM19">
        <v>4.0218514285714289</v>
      </c>
      <c r="AN19">
        <v>0</v>
      </c>
      <c r="AO19">
        <v>5.5260239999999996</v>
      </c>
      <c r="AP19">
        <v>2.9283660000000005</v>
      </c>
      <c r="AQ19">
        <v>0</v>
      </c>
      <c r="AR19">
        <v>9.2537280000000006</v>
      </c>
      <c r="AS19">
        <v>7.6878179999999992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22.021047809642223</v>
      </c>
      <c r="BB19">
        <f t="shared" si="0"/>
        <v>565.20688940389414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23.999453165411001</v>
      </c>
      <c r="L20">
        <v>18.005010671966591</v>
      </c>
      <c r="M20">
        <v>0</v>
      </c>
      <c r="N20">
        <v>29.998845443349751</v>
      </c>
      <c r="O20">
        <v>50.378443722170893</v>
      </c>
      <c r="P20">
        <v>60.589954958783039</v>
      </c>
      <c r="Q20">
        <v>0.99752006606110644</v>
      </c>
      <c r="R20">
        <v>3.0019051898734173</v>
      </c>
      <c r="S20">
        <v>2.0033065912117176</v>
      </c>
      <c r="T20">
        <v>0</v>
      </c>
      <c r="U20">
        <v>194.94393867222388</v>
      </c>
      <c r="V20">
        <v>0</v>
      </c>
      <c r="W20">
        <v>8.8427031382502239</v>
      </c>
      <c r="X20">
        <v>37.474290829663296</v>
      </c>
      <c r="Y20">
        <v>0</v>
      </c>
      <c r="Z20">
        <v>4.9939956000000008</v>
      </c>
      <c r="AA20">
        <v>10.835640000000001</v>
      </c>
      <c r="AB20">
        <v>10.035570480000001</v>
      </c>
      <c r="AC20">
        <v>7.3819532319999999</v>
      </c>
      <c r="AD20">
        <v>9.2942918000000017</v>
      </c>
      <c r="AE20">
        <v>12.556885224</v>
      </c>
      <c r="AF20">
        <v>0</v>
      </c>
      <c r="AG20">
        <v>0</v>
      </c>
      <c r="AH20">
        <v>38.846886999999988</v>
      </c>
      <c r="AI20">
        <v>0.64668400000000004</v>
      </c>
      <c r="AJ20">
        <v>0</v>
      </c>
      <c r="AK20">
        <v>12.827539999999999</v>
      </c>
      <c r="AL20">
        <v>20.155330000000003</v>
      </c>
      <c r="AM20">
        <v>4.0218514285714289</v>
      </c>
      <c r="AN20">
        <v>0</v>
      </c>
      <c r="AO20">
        <v>5.5260239999999996</v>
      </c>
      <c r="AP20">
        <v>2.9283660000000005</v>
      </c>
      <c r="AQ20">
        <v>0</v>
      </c>
      <c r="AR20">
        <v>9.2537280000000006</v>
      </c>
      <c r="AS20">
        <v>7.6878179999999992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22.021047809642223</v>
      </c>
      <c r="BB20">
        <f t="shared" si="0"/>
        <v>565.20688940389414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23.999453165411001</v>
      </c>
      <c r="L21">
        <v>18.005010671966591</v>
      </c>
      <c r="M21">
        <v>0</v>
      </c>
      <c r="N21">
        <v>29.998845443349751</v>
      </c>
      <c r="O21">
        <v>50.378443722170893</v>
      </c>
      <c r="P21">
        <v>60.589954958783039</v>
      </c>
      <c r="Q21">
        <v>0.99752006606110644</v>
      </c>
      <c r="R21">
        <v>3.0019051898734173</v>
      </c>
      <c r="S21">
        <v>2.0033065912117176</v>
      </c>
      <c r="T21">
        <v>0</v>
      </c>
      <c r="U21">
        <v>194.94393867222388</v>
      </c>
      <c r="V21">
        <v>0</v>
      </c>
      <c r="W21">
        <v>8.8427031382502239</v>
      </c>
      <c r="X21">
        <v>37.474290829663296</v>
      </c>
      <c r="Y21">
        <v>0</v>
      </c>
      <c r="Z21">
        <v>4.9939956000000008</v>
      </c>
      <c r="AA21">
        <v>10.835640000000001</v>
      </c>
      <c r="AB21">
        <v>10.035570480000001</v>
      </c>
      <c r="AC21">
        <v>7.3819532319999999</v>
      </c>
      <c r="AD21">
        <v>9.2942918000000017</v>
      </c>
      <c r="AE21">
        <v>12.556885224</v>
      </c>
      <c r="AF21">
        <v>0</v>
      </c>
      <c r="AG21">
        <v>0</v>
      </c>
      <c r="AH21">
        <v>38.846886999999988</v>
      </c>
      <c r="AI21">
        <v>0.64668400000000004</v>
      </c>
      <c r="AJ21">
        <v>0</v>
      </c>
      <c r="AK21">
        <v>12.827539999999999</v>
      </c>
      <c r="AL21">
        <v>20.155330000000003</v>
      </c>
      <c r="AM21">
        <v>4.0218514285714289</v>
      </c>
      <c r="AN21">
        <v>0</v>
      </c>
      <c r="AO21">
        <v>5.5260239999999996</v>
      </c>
      <c r="AP21">
        <v>2.9283660000000005</v>
      </c>
      <c r="AQ21">
        <v>0</v>
      </c>
      <c r="AR21">
        <v>6.1691520000000004</v>
      </c>
      <c r="AS21">
        <v>8.2345072800000008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21.925877057642225</v>
      </c>
      <c r="BB21">
        <f t="shared" si="0"/>
        <v>562.76417343589424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23.999453165411001</v>
      </c>
      <c r="L22">
        <v>18.005010671966591</v>
      </c>
      <c r="M22">
        <v>0</v>
      </c>
      <c r="N22">
        <v>29.998845443349751</v>
      </c>
      <c r="O22">
        <v>50.378443722170893</v>
      </c>
      <c r="P22">
        <v>60.589954958783039</v>
      </c>
      <c r="Q22">
        <v>0.99752006606110644</v>
      </c>
      <c r="R22">
        <v>3.0019051898734173</v>
      </c>
      <c r="S22">
        <v>2.0033065912117176</v>
      </c>
      <c r="T22">
        <v>0</v>
      </c>
      <c r="U22">
        <v>194.94393867222388</v>
      </c>
      <c r="V22">
        <v>0</v>
      </c>
      <c r="W22">
        <v>8.8427031382502239</v>
      </c>
      <c r="X22">
        <v>37.474290829663296</v>
      </c>
      <c r="Y22">
        <v>0</v>
      </c>
      <c r="Z22">
        <v>4.9939956000000008</v>
      </c>
      <c r="AA22">
        <v>10.835640000000001</v>
      </c>
      <c r="AB22">
        <v>10.035570480000001</v>
      </c>
      <c r="AC22">
        <v>7.3819532319999999</v>
      </c>
      <c r="AD22">
        <v>9.2942918000000017</v>
      </c>
      <c r="AE22">
        <v>12.556885224</v>
      </c>
      <c r="AF22">
        <v>0</v>
      </c>
      <c r="AG22">
        <v>0</v>
      </c>
      <c r="AH22">
        <v>38.846886999999988</v>
      </c>
      <c r="AI22">
        <v>3.8801040000000002</v>
      </c>
      <c r="AJ22">
        <v>0</v>
      </c>
      <c r="AK22">
        <v>12.827539999999999</v>
      </c>
      <c r="AL22">
        <v>20.155330000000003</v>
      </c>
      <c r="AM22">
        <v>4.0218514285714289</v>
      </c>
      <c r="AN22">
        <v>0</v>
      </c>
      <c r="AO22">
        <v>5.5260239999999996</v>
      </c>
      <c r="AP22">
        <v>2.9283660000000005</v>
      </c>
      <c r="AQ22">
        <v>0</v>
      </c>
      <c r="AR22">
        <v>1.121664</v>
      </c>
      <c r="AS22">
        <v>8.2345072800000008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21.857849507642225</v>
      </c>
      <c r="BB22">
        <f t="shared" si="0"/>
        <v>561.01813298589411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51.791107008455121</v>
      </c>
      <c r="L23">
        <v>63.003013807434783</v>
      </c>
      <c r="M23">
        <v>0</v>
      </c>
      <c r="N23">
        <v>29.998845443349751</v>
      </c>
      <c r="O23">
        <v>50.378443722170893</v>
      </c>
      <c r="P23">
        <v>60.589954958783039</v>
      </c>
      <c r="Q23">
        <v>5.5421644201578619</v>
      </c>
      <c r="R23">
        <v>10.770698396407951</v>
      </c>
      <c r="S23">
        <v>6.6987574206755376</v>
      </c>
      <c r="T23">
        <v>0</v>
      </c>
      <c r="U23">
        <v>194.94393867222388</v>
      </c>
      <c r="V23">
        <v>5.2679609544468553</v>
      </c>
      <c r="W23">
        <v>8.8427031382502239</v>
      </c>
      <c r="X23">
        <v>37.474290829663296</v>
      </c>
      <c r="Y23">
        <v>0</v>
      </c>
      <c r="Z23">
        <v>4.9939956000000008</v>
      </c>
      <c r="AA23">
        <v>10.835640000000001</v>
      </c>
      <c r="AB23">
        <v>10.035570480000001</v>
      </c>
      <c r="AC23">
        <v>7.3819532319999999</v>
      </c>
      <c r="AD23">
        <v>9.2942918000000017</v>
      </c>
      <c r="AE23">
        <v>12.556885224</v>
      </c>
      <c r="AF23">
        <v>0</v>
      </c>
      <c r="AG23">
        <v>0</v>
      </c>
      <c r="AH23">
        <v>38.846886999999988</v>
      </c>
      <c r="AI23">
        <v>3.8801040000000002</v>
      </c>
      <c r="AJ23">
        <v>0</v>
      </c>
      <c r="AK23">
        <v>12.827539999999999</v>
      </c>
      <c r="AL23">
        <v>20.155330000000003</v>
      </c>
      <c r="AM23">
        <v>4.0218514285714289</v>
      </c>
      <c r="AN23">
        <v>0</v>
      </c>
      <c r="AO23">
        <v>5.5260239999999996</v>
      </c>
      <c r="AP23">
        <v>2.9283660000000005</v>
      </c>
      <c r="AQ23">
        <v>0</v>
      </c>
      <c r="AR23">
        <v>1.121664</v>
      </c>
      <c r="AS23">
        <v>8.2345072800000008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25.422843538176654</v>
      </c>
      <c r="BB23">
        <f t="shared" si="0"/>
        <v>652.51964527841392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51.791638876837794</v>
      </c>
      <c r="L24">
        <v>63.002761825408228</v>
      </c>
      <c r="M24">
        <v>0</v>
      </c>
      <c r="N24">
        <v>29.998845443349751</v>
      </c>
      <c r="O24">
        <v>50.378443722170893</v>
      </c>
      <c r="P24">
        <v>60.589954958783039</v>
      </c>
      <c r="Q24">
        <v>5.5407622677465458</v>
      </c>
      <c r="R24">
        <v>10.77151034060279</v>
      </c>
      <c r="S24">
        <v>6.698785714285715</v>
      </c>
      <c r="T24">
        <v>0</v>
      </c>
      <c r="U24">
        <v>194.94393867222388</v>
      </c>
      <c r="V24">
        <v>5.2664915859255483</v>
      </c>
      <c r="W24">
        <v>8.8427031382502239</v>
      </c>
      <c r="X24">
        <v>37.474290829663296</v>
      </c>
      <c r="Y24">
        <v>0</v>
      </c>
      <c r="Z24">
        <v>4.9939956000000008</v>
      </c>
      <c r="AA24">
        <v>10.835640000000001</v>
      </c>
      <c r="AB24">
        <v>10.035570480000001</v>
      </c>
      <c r="AC24">
        <v>7.3819532319999999</v>
      </c>
      <c r="AD24">
        <v>9.2942918000000017</v>
      </c>
      <c r="AE24">
        <v>12.556885224</v>
      </c>
      <c r="AF24">
        <v>0</v>
      </c>
      <c r="AG24">
        <v>0</v>
      </c>
      <c r="AH24">
        <v>38.846886999999988</v>
      </c>
      <c r="AI24">
        <v>3.8801040000000002</v>
      </c>
      <c r="AJ24">
        <v>0</v>
      </c>
      <c r="AK24">
        <v>12.827539999999999</v>
      </c>
      <c r="AL24">
        <v>20.155330000000003</v>
      </c>
      <c r="AM24">
        <v>4.0218514285714289</v>
      </c>
      <c r="AN24">
        <v>0</v>
      </c>
      <c r="AO24">
        <v>5.5260239999999996</v>
      </c>
      <c r="AP24">
        <v>2.9283660000000005</v>
      </c>
      <c r="AQ24">
        <v>0</v>
      </c>
      <c r="AR24">
        <v>1.121664</v>
      </c>
      <c r="AS24">
        <v>8.2345072800000008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25.422777986949225</v>
      </c>
      <c r="BB24">
        <f t="shared" si="0"/>
        <v>652.51795943286993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51.791638876837794</v>
      </c>
      <c r="L25">
        <v>63.002761825408228</v>
      </c>
      <c r="M25">
        <v>0</v>
      </c>
      <c r="N25">
        <v>29.998845443349751</v>
      </c>
      <c r="O25">
        <v>50.378443722170893</v>
      </c>
      <c r="P25">
        <v>60.589954958783039</v>
      </c>
      <c r="Q25">
        <v>5.5407622677465458</v>
      </c>
      <c r="R25">
        <v>10.77151034060279</v>
      </c>
      <c r="S25">
        <v>6.698785714285715</v>
      </c>
      <c r="T25">
        <v>0</v>
      </c>
      <c r="U25">
        <v>194.94393867222388</v>
      </c>
      <c r="V25">
        <v>5.2664915859255483</v>
      </c>
      <c r="W25">
        <v>8.8427031382502239</v>
      </c>
      <c r="X25">
        <v>37.474290829663296</v>
      </c>
      <c r="Y25">
        <v>0</v>
      </c>
      <c r="Z25">
        <v>4.9939956000000008</v>
      </c>
      <c r="AA25">
        <v>10.835640000000001</v>
      </c>
      <c r="AB25">
        <v>10.035570480000001</v>
      </c>
      <c r="AC25">
        <v>7.3819532319999999</v>
      </c>
      <c r="AD25">
        <v>9.2942918000000017</v>
      </c>
      <c r="AE25">
        <v>12.556885224</v>
      </c>
      <c r="AF25">
        <v>0</v>
      </c>
      <c r="AG25">
        <v>0</v>
      </c>
      <c r="AH25">
        <v>38.846886999999988</v>
      </c>
      <c r="AI25">
        <v>3.8801040000000002</v>
      </c>
      <c r="AJ25">
        <v>0</v>
      </c>
      <c r="AK25">
        <v>12.827539999999999</v>
      </c>
      <c r="AL25">
        <v>20.155330000000003</v>
      </c>
      <c r="AM25">
        <v>4.0218514285714289</v>
      </c>
      <c r="AN25">
        <v>0</v>
      </c>
      <c r="AO25">
        <v>5.5260239999999996</v>
      </c>
      <c r="AP25">
        <v>2.9283660000000005</v>
      </c>
      <c r="AQ25">
        <v>0</v>
      </c>
      <c r="AR25">
        <v>6.1691520000000004</v>
      </c>
      <c r="AS25">
        <v>8.2345072800000008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25.612058786949227</v>
      </c>
      <c r="BB25">
        <f t="shared" si="0"/>
        <v>657.37616663286997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51.791638876837794</v>
      </c>
      <c r="L26">
        <v>63.002761825408228</v>
      </c>
      <c r="M26">
        <v>0</v>
      </c>
      <c r="N26">
        <v>29.998845443349751</v>
      </c>
      <c r="O26">
        <v>50.378443722170893</v>
      </c>
      <c r="P26">
        <v>60.589954958783039</v>
      </c>
      <c r="Q26">
        <v>5.5407622677465458</v>
      </c>
      <c r="R26">
        <v>10.77151034060279</v>
      </c>
      <c r="S26">
        <v>6.698785714285715</v>
      </c>
      <c r="T26">
        <v>0</v>
      </c>
      <c r="U26">
        <v>194.94393867222388</v>
      </c>
      <c r="V26">
        <v>5.2664915859255483</v>
      </c>
      <c r="W26">
        <v>8.8427031382502239</v>
      </c>
      <c r="X26">
        <v>37.474290829663296</v>
      </c>
      <c r="Y26">
        <v>0</v>
      </c>
      <c r="Z26">
        <v>4.9939956000000008</v>
      </c>
      <c r="AA26">
        <v>10.835640000000001</v>
      </c>
      <c r="AB26">
        <v>10.035570480000001</v>
      </c>
      <c r="AC26">
        <v>7.3819532319999999</v>
      </c>
      <c r="AD26">
        <v>9.2942918000000017</v>
      </c>
      <c r="AE26">
        <v>12.556885224</v>
      </c>
      <c r="AF26">
        <v>0</v>
      </c>
      <c r="AG26">
        <v>0</v>
      </c>
      <c r="AH26">
        <v>38.846886999999988</v>
      </c>
      <c r="AI26">
        <v>3.8801040000000002</v>
      </c>
      <c r="AJ26">
        <v>0</v>
      </c>
      <c r="AK26">
        <v>12.827539999999999</v>
      </c>
      <c r="AL26">
        <v>20.155330000000003</v>
      </c>
      <c r="AM26">
        <v>4.0218514285714289</v>
      </c>
      <c r="AN26">
        <v>0</v>
      </c>
      <c r="AO26">
        <v>5.5260239999999996</v>
      </c>
      <c r="AP26">
        <v>2.9283660000000005</v>
      </c>
      <c r="AQ26">
        <v>0</v>
      </c>
      <c r="AR26">
        <v>6.1691520000000004</v>
      </c>
      <c r="AS26">
        <v>8.2345072800000008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25.612058786949227</v>
      </c>
      <c r="BB26">
        <f t="shared" si="0"/>
        <v>657.37616663286997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51.791638876837794</v>
      </c>
      <c r="L27">
        <v>63.002761825408228</v>
      </c>
      <c r="M27">
        <v>0</v>
      </c>
      <c r="N27">
        <v>29.998845443349751</v>
      </c>
      <c r="O27">
        <v>50.378443722170893</v>
      </c>
      <c r="P27">
        <v>60.589954958783039</v>
      </c>
      <c r="Q27">
        <v>5.5407622677465458</v>
      </c>
      <c r="R27">
        <v>10.77151034060279</v>
      </c>
      <c r="S27">
        <v>6.698785714285715</v>
      </c>
      <c r="T27">
        <v>0</v>
      </c>
      <c r="U27">
        <v>194.94393867222388</v>
      </c>
      <c r="V27">
        <v>5.2664915859255483</v>
      </c>
      <c r="W27">
        <v>8.8427031382502239</v>
      </c>
      <c r="X27">
        <v>37.474290829663296</v>
      </c>
      <c r="Y27">
        <v>0</v>
      </c>
      <c r="Z27">
        <v>4.9939956000000008</v>
      </c>
      <c r="AA27">
        <v>10.835640000000001</v>
      </c>
      <c r="AB27">
        <v>10.035570480000001</v>
      </c>
      <c r="AC27">
        <v>7.3819532319999999</v>
      </c>
      <c r="AD27">
        <v>9.2942918000000017</v>
      </c>
      <c r="AE27">
        <v>12.556885224</v>
      </c>
      <c r="AF27">
        <v>0</v>
      </c>
      <c r="AG27">
        <v>0</v>
      </c>
      <c r="AH27">
        <v>38.846886999999988</v>
      </c>
      <c r="AI27">
        <v>5.1734720000000003</v>
      </c>
      <c r="AJ27">
        <v>0</v>
      </c>
      <c r="AK27">
        <v>12.827539999999999</v>
      </c>
      <c r="AL27">
        <v>20.155330000000003</v>
      </c>
      <c r="AM27">
        <v>4.0218514285714289</v>
      </c>
      <c r="AN27">
        <v>0</v>
      </c>
      <c r="AO27">
        <v>5.5260239999999996</v>
      </c>
      <c r="AP27">
        <v>2.4077676000000001</v>
      </c>
      <c r="AQ27">
        <v>0</v>
      </c>
      <c r="AR27">
        <v>6.1691520000000004</v>
      </c>
      <c r="AS27">
        <v>8.2345072800000008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25.641037646949226</v>
      </c>
      <c r="BB27">
        <f t="shared" si="0"/>
        <v>658.11995737286998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51.791638876837794</v>
      </c>
      <c r="L28">
        <v>63.002761825408228</v>
      </c>
      <c r="M28">
        <v>0</v>
      </c>
      <c r="N28">
        <v>29.998845443349751</v>
      </c>
      <c r="O28">
        <v>50.378443722170893</v>
      </c>
      <c r="P28">
        <v>60.589954958783039</v>
      </c>
      <c r="Q28">
        <v>5.5407622677465458</v>
      </c>
      <c r="R28">
        <v>10.77151034060279</v>
      </c>
      <c r="S28">
        <v>6.698785714285715</v>
      </c>
      <c r="T28">
        <v>0</v>
      </c>
      <c r="U28">
        <v>194.94393867222388</v>
      </c>
      <c r="V28">
        <v>5.2664915859255483</v>
      </c>
      <c r="W28">
        <v>8.8427031382502239</v>
      </c>
      <c r="X28">
        <v>37.474290829663296</v>
      </c>
      <c r="Y28">
        <v>0</v>
      </c>
      <c r="Z28">
        <v>4.9939956000000008</v>
      </c>
      <c r="AA28">
        <v>10.835640000000001</v>
      </c>
      <c r="AB28">
        <v>10.035570480000001</v>
      </c>
      <c r="AC28">
        <v>7.3819532319999999</v>
      </c>
      <c r="AD28">
        <v>9.2942918000000017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12.827539999999999</v>
      </c>
      <c r="AL28">
        <v>20.155330000000003</v>
      </c>
      <c r="AM28">
        <v>4.0218514285714289</v>
      </c>
      <c r="AN28">
        <v>0</v>
      </c>
      <c r="AO28">
        <v>5.5260239999999996</v>
      </c>
      <c r="AP28">
        <v>2.4077676000000001</v>
      </c>
      <c r="AQ28">
        <v>0</v>
      </c>
      <c r="AR28">
        <v>6.1691520000000004</v>
      </c>
      <c r="AS28">
        <v>8.2345072800000008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26.077549346949223</v>
      </c>
      <c r="BB28">
        <f t="shared" si="0"/>
        <v>669.32375767286999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51.791638876837794</v>
      </c>
      <c r="L29">
        <v>63.002761825408228</v>
      </c>
      <c r="M29">
        <v>0</v>
      </c>
      <c r="N29">
        <v>29.998845443349751</v>
      </c>
      <c r="O29">
        <v>50.378443722170893</v>
      </c>
      <c r="P29">
        <v>60.589954958783039</v>
      </c>
      <c r="Q29">
        <v>5.5407622677465458</v>
      </c>
      <c r="R29">
        <v>10.77151034060279</v>
      </c>
      <c r="S29">
        <v>6.698785714285715</v>
      </c>
      <c r="T29">
        <v>0</v>
      </c>
      <c r="U29">
        <v>194.94393867222388</v>
      </c>
      <c r="V29">
        <v>5.2664915859255483</v>
      </c>
      <c r="W29">
        <v>8.8427031382502239</v>
      </c>
      <c r="X29">
        <v>37.474290829663296</v>
      </c>
      <c r="Y29">
        <v>0</v>
      </c>
      <c r="Z29">
        <v>4.9939956000000008</v>
      </c>
      <c r="AA29">
        <v>10.835640000000001</v>
      </c>
      <c r="AB29">
        <v>10.035570480000001</v>
      </c>
      <c r="AC29">
        <v>7.3819532319999999</v>
      </c>
      <c r="AD29">
        <v>9.2942918000000017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12.827539999999999</v>
      </c>
      <c r="AL29">
        <v>20.155330000000003</v>
      </c>
      <c r="AM29">
        <v>4.0218514285714289</v>
      </c>
      <c r="AN29">
        <v>0</v>
      </c>
      <c r="AO29">
        <v>5.5260239999999996</v>
      </c>
      <c r="AP29">
        <v>2.4077676000000001</v>
      </c>
      <c r="AQ29">
        <v>0</v>
      </c>
      <c r="AR29">
        <v>6.1691520000000004</v>
      </c>
      <c r="AS29">
        <v>8.0294988000000007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26.069861782949225</v>
      </c>
      <c r="BB29">
        <f t="shared" si="0"/>
        <v>669.12643675687002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51.791638876837794</v>
      </c>
      <c r="L30">
        <v>63.002761825408228</v>
      </c>
      <c r="M30">
        <v>0</v>
      </c>
      <c r="N30">
        <v>29.998845443349751</v>
      </c>
      <c r="O30">
        <v>50.378443722170893</v>
      </c>
      <c r="P30">
        <v>60.589954958783039</v>
      </c>
      <c r="Q30">
        <v>5.5407622677465458</v>
      </c>
      <c r="R30">
        <v>10.77151034060279</v>
      </c>
      <c r="S30">
        <v>6.698785714285715</v>
      </c>
      <c r="T30">
        <v>0</v>
      </c>
      <c r="U30">
        <v>194.94393867222388</v>
      </c>
      <c r="V30">
        <v>5.2664915859255483</v>
      </c>
      <c r="W30">
        <v>8.8427031382502239</v>
      </c>
      <c r="X30">
        <v>37.474290829663296</v>
      </c>
      <c r="Y30">
        <v>0</v>
      </c>
      <c r="Z30">
        <v>4.9939956000000008</v>
      </c>
      <c r="AA30">
        <v>10.835640000000001</v>
      </c>
      <c r="AB30">
        <v>10.035570480000001</v>
      </c>
      <c r="AC30">
        <v>7.3819532319999999</v>
      </c>
      <c r="AD30">
        <v>9.2942918000000017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12.827539999999999</v>
      </c>
      <c r="AL30">
        <v>20.155330000000003</v>
      </c>
      <c r="AM30">
        <v>4.0218514285714289</v>
      </c>
      <c r="AN30">
        <v>0</v>
      </c>
      <c r="AO30">
        <v>5.5260239999999996</v>
      </c>
      <c r="AP30">
        <v>2.4077676000000001</v>
      </c>
      <c r="AQ30">
        <v>0</v>
      </c>
      <c r="AR30">
        <v>6.1691520000000004</v>
      </c>
      <c r="AS30">
        <v>8.0294988000000007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26.069861782949225</v>
      </c>
      <c r="BB30">
        <f t="shared" si="0"/>
        <v>669.12643675687002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51.791638876837794</v>
      </c>
      <c r="L31">
        <v>63.002761825408228</v>
      </c>
      <c r="M31">
        <v>0</v>
      </c>
      <c r="N31">
        <v>29.998845443349751</v>
      </c>
      <c r="O31">
        <v>50.378443722170893</v>
      </c>
      <c r="P31">
        <v>60.589954958783039</v>
      </c>
      <c r="Q31">
        <v>5.5407622677465458</v>
      </c>
      <c r="R31">
        <v>10.77151034060279</v>
      </c>
      <c r="S31">
        <v>6.698785714285715</v>
      </c>
      <c r="T31">
        <v>0</v>
      </c>
      <c r="U31">
        <v>194.94393867222388</v>
      </c>
      <c r="V31">
        <v>5.2664915859255483</v>
      </c>
      <c r="W31">
        <v>8.8427031382502239</v>
      </c>
      <c r="X31">
        <v>37.474290829663296</v>
      </c>
      <c r="Y31">
        <v>0</v>
      </c>
      <c r="Z31">
        <v>3.3293303999999999</v>
      </c>
      <c r="AA31">
        <v>10.835640000000001</v>
      </c>
      <c r="AB31">
        <v>10.035570480000001</v>
      </c>
      <c r="AC31">
        <v>7.3819532319999999</v>
      </c>
      <c r="AD31">
        <v>9.2942918000000017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12.827539999999999</v>
      </c>
      <c r="AL31">
        <v>20.155330000000003</v>
      </c>
      <c r="AM31">
        <v>4.0218514285714289</v>
      </c>
      <c r="AN31">
        <v>0</v>
      </c>
      <c r="AO31">
        <v>5.5260239999999996</v>
      </c>
      <c r="AP31">
        <v>2.4077676000000001</v>
      </c>
      <c r="AQ31">
        <v>0</v>
      </c>
      <c r="AR31">
        <v>6.1691520000000004</v>
      </c>
      <c r="AS31">
        <v>7.6878179999999992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25.994623680949225</v>
      </c>
      <c r="BB31">
        <f t="shared" si="0"/>
        <v>667.19532885887008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51.791638876837794</v>
      </c>
      <c r="L32">
        <v>63.002761825408228</v>
      </c>
      <c r="M32">
        <v>0</v>
      </c>
      <c r="N32">
        <v>29.998845443349751</v>
      </c>
      <c r="O32">
        <v>50.378443722170893</v>
      </c>
      <c r="P32">
        <v>60.589954958783039</v>
      </c>
      <c r="Q32">
        <v>5.5407622677465458</v>
      </c>
      <c r="R32">
        <v>10.77151034060279</v>
      </c>
      <c r="S32">
        <v>6.698785714285715</v>
      </c>
      <c r="T32">
        <v>0</v>
      </c>
      <c r="U32">
        <v>194.94393867222388</v>
      </c>
      <c r="V32">
        <v>5.2664915859255483</v>
      </c>
      <c r="W32">
        <v>8.8427031382502239</v>
      </c>
      <c r="X32">
        <v>37.474290829663296</v>
      </c>
      <c r="Y32">
        <v>0</v>
      </c>
      <c r="Z32">
        <v>3.3293303999999999</v>
      </c>
      <c r="AA32">
        <v>10.835640000000001</v>
      </c>
      <c r="AB32">
        <v>10.035570480000001</v>
      </c>
      <c r="AC32">
        <v>7.3819532319999999</v>
      </c>
      <c r="AD32">
        <v>9.2942918000000017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12.827539999999999</v>
      </c>
      <c r="AL32">
        <v>20.155330000000003</v>
      </c>
      <c r="AM32">
        <v>4.0218514285714289</v>
      </c>
      <c r="AN32">
        <v>0</v>
      </c>
      <c r="AO32">
        <v>5.5260239999999996</v>
      </c>
      <c r="AP32">
        <v>2.4077676000000001</v>
      </c>
      <c r="AQ32">
        <v>0</v>
      </c>
      <c r="AR32">
        <v>6.1691520000000004</v>
      </c>
      <c r="AS32">
        <v>7.6878179999999992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25.994623680949225</v>
      </c>
      <c r="BB32">
        <f t="shared" si="0"/>
        <v>667.19532885887008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51.791638876837794</v>
      </c>
      <c r="L33">
        <v>63.002761825408228</v>
      </c>
      <c r="M33">
        <v>0</v>
      </c>
      <c r="N33">
        <v>29.998845443349751</v>
      </c>
      <c r="O33">
        <v>50.378443722170893</v>
      </c>
      <c r="P33">
        <v>60.589954958783039</v>
      </c>
      <c r="Q33">
        <v>5.5407622677465458</v>
      </c>
      <c r="R33">
        <v>10.77151034060279</v>
      </c>
      <c r="S33">
        <v>6.698785714285715</v>
      </c>
      <c r="T33">
        <v>0</v>
      </c>
      <c r="U33">
        <v>194.94393867222388</v>
      </c>
      <c r="V33">
        <v>5.2664915859255483</v>
      </c>
      <c r="W33">
        <v>8.8427031382502239</v>
      </c>
      <c r="X33">
        <v>37.474290829663296</v>
      </c>
      <c r="Y33">
        <v>0</v>
      </c>
      <c r="Z33">
        <v>3.3293303999999999</v>
      </c>
      <c r="AA33">
        <v>10.835640000000001</v>
      </c>
      <c r="AB33">
        <v>10.035570480000001</v>
      </c>
      <c r="AC33">
        <v>7.3819532319999999</v>
      </c>
      <c r="AD33">
        <v>9.2942918000000017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12.827539999999999</v>
      </c>
      <c r="AL33">
        <v>20.155330000000003</v>
      </c>
      <c r="AM33">
        <v>4.0218514285714289</v>
      </c>
      <c r="AN33">
        <v>0</v>
      </c>
      <c r="AO33">
        <v>6.1981079999999995</v>
      </c>
      <c r="AP33">
        <v>2.4077676000000001</v>
      </c>
      <c r="AQ33">
        <v>0</v>
      </c>
      <c r="AR33">
        <v>6.1691520000000004</v>
      </c>
      <c r="AS33">
        <v>7.6878179999999992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26.019826830949224</v>
      </c>
      <c r="BB33">
        <f t="shared" si="0"/>
        <v>667.84220970887009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51.791638876837794</v>
      </c>
      <c r="L34">
        <v>63.002761825408228</v>
      </c>
      <c r="M34">
        <v>0</v>
      </c>
      <c r="N34">
        <v>29.998845443349751</v>
      </c>
      <c r="O34">
        <v>50.378443722170893</v>
      </c>
      <c r="P34">
        <v>60.589954958783039</v>
      </c>
      <c r="Q34">
        <v>5.5407622677465458</v>
      </c>
      <c r="R34">
        <v>10.77151034060279</v>
      </c>
      <c r="S34">
        <v>6.698785714285715</v>
      </c>
      <c r="T34">
        <v>0</v>
      </c>
      <c r="U34">
        <v>194.94393867222388</v>
      </c>
      <c r="V34">
        <v>5.2664915859255483</v>
      </c>
      <c r="W34">
        <v>8.8427031382502239</v>
      </c>
      <c r="X34">
        <v>37.474290829663296</v>
      </c>
      <c r="Y34">
        <v>0</v>
      </c>
      <c r="Z34">
        <v>3.3293303999999999</v>
      </c>
      <c r="AA34">
        <v>10.835640000000001</v>
      </c>
      <c r="AB34">
        <v>10.035570480000001</v>
      </c>
      <c r="AC34">
        <v>7.3819532319999999</v>
      </c>
      <c r="AD34">
        <v>9.2942918000000017</v>
      </c>
      <c r="AE34">
        <v>12.556885224</v>
      </c>
      <c r="AF34">
        <v>0</v>
      </c>
      <c r="AG34">
        <v>0</v>
      </c>
      <c r="AH34">
        <v>38.846886999999988</v>
      </c>
      <c r="AI34">
        <v>4.5267879999999989</v>
      </c>
      <c r="AJ34">
        <v>0</v>
      </c>
      <c r="AK34">
        <v>12.827539999999999</v>
      </c>
      <c r="AL34">
        <v>20.155330000000003</v>
      </c>
      <c r="AM34">
        <v>4.0218514285714289</v>
      </c>
      <c r="AN34">
        <v>0</v>
      </c>
      <c r="AO34">
        <v>6.1981079999999995</v>
      </c>
      <c r="AP34">
        <v>2.4077676000000001</v>
      </c>
      <c r="AQ34">
        <v>0</v>
      </c>
      <c r="AR34">
        <v>6.1691520000000004</v>
      </c>
      <c r="AS34">
        <v>7.6878179999999992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25.559064480949228</v>
      </c>
      <c r="BB34">
        <f t="shared" si="0"/>
        <v>656.01597605887014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51.791638876837794</v>
      </c>
      <c r="L35">
        <v>65.246438901791109</v>
      </c>
      <c r="M35">
        <v>0</v>
      </c>
      <c r="N35">
        <v>29.998845443349751</v>
      </c>
      <c r="O35">
        <v>50.378443722170893</v>
      </c>
      <c r="P35">
        <v>60.589954958783039</v>
      </c>
      <c r="Q35">
        <v>5.5407622677465458</v>
      </c>
      <c r="R35">
        <v>10.77151034060279</v>
      </c>
      <c r="S35">
        <v>6.698785714285715</v>
      </c>
      <c r="T35">
        <v>0</v>
      </c>
      <c r="U35">
        <v>194.94393867222388</v>
      </c>
      <c r="V35">
        <v>5.2664915859255483</v>
      </c>
      <c r="W35">
        <v>8.8427031382502239</v>
      </c>
      <c r="X35">
        <v>37.474290829663296</v>
      </c>
      <c r="Y35">
        <v>0</v>
      </c>
      <c r="Z35">
        <v>3.3293303999999999</v>
      </c>
      <c r="AA35">
        <v>10.835640000000001</v>
      </c>
      <c r="AB35">
        <v>10.035570480000001</v>
      </c>
      <c r="AC35">
        <v>7.3819532319999999</v>
      </c>
      <c r="AD35">
        <v>9.2942918000000017</v>
      </c>
      <c r="AE35">
        <v>12.556885224</v>
      </c>
      <c r="AF35">
        <v>0</v>
      </c>
      <c r="AG35">
        <v>0</v>
      </c>
      <c r="AH35">
        <v>38.846886999999988</v>
      </c>
      <c r="AI35">
        <v>3.556762</v>
      </c>
      <c r="AJ35">
        <v>0</v>
      </c>
      <c r="AK35">
        <v>12.827539999999999</v>
      </c>
      <c r="AL35">
        <v>20.155330000000003</v>
      </c>
      <c r="AM35">
        <v>4.0218514285714289</v>
      </c>
      <c r="AN35">
        <v>0</v>
      </c>
      <c r="AO35">
        <v>6.1981079999999995</v>
      </c>
      <c r="AP35">
        <v>2.4077676000000001</v>
      </c>
      <c r="AQ35">
        <v>0</v>
      </c>
      <c r="AR35">
        <v>9.2537280000000006</v>
      </c>
      <c r="AS35">
        <v>7.6878179999999992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25.722497894287333</v>
      </c>
      <c r="BB35">
        <f t="shared" si="0"/>
        <v>660.21076972191486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51.791107008455121</v>
      </c>
      <c r="L36">
        <v>65.246593745026246</v>
      </c>
      <c r="M36">
        <v>0</v>
      </c>
      <c r="N36">
        <v>29.998845443349751</v>
      </c>
      <c r="O36">
        <v>50.378443722170893</v>
      </c>
      <c r="P36">
        <v>60.589954958783039</v>
      </c>
      <c r="Q36">
        <v>5.5407622677465458</v>
      </c>
      <c r="R36">
        <v>10.77151034060279</v>
      </c>
      <c r="S36">
        <v>6.698785714285715</v>
      </c>
      <c r="T36">
        <v>0</v>
      </c>
      <c r="U36">
        <v>194.94393867222388</v>
      </c>
      <c r="V36">
        <v>5.2664915859255483</v>
      </c>
      <c r="W36">
        <v>8.8427031382502239</v>
      </c>
      <c r="X36">
        <v>37.474290829663296</v>
      </c>
      <c r="Y36">
        <v>0</v>
      </c>
      <c r="Z36">
        <v>3.3293303999999999</v>
      </c>
      <c r="AA36">
        <v>10.835640000000001</v>
      </c>
      <c r="AB36">
        <v>10.035570480000001</v>
      </c>
      <c r="AC36">
        <v>7.3819532319999999</v>
      </c>
      <c r="AD36">
        <v>9.2942918000000017</v>
      </c>
      <c r="AE36">
        <v>12.556885224</v>
      </c>
      <c r="AF36">
        <v>0</v>
      </c>
      <c r="AG36">
        <v>0</v>
      </c>
      <c r="AH36">
        <v>38.846886999999988</v>
      </c>
      <c r="AI36">
        <v>3.556762</v>
      </c>
      <c r="AJ36">
        <v>0</v>
      </c>
      <c r="AK36">
        <v>12.827539999999999</v>
      </c>
      <c r="AL36">
        <v>20.155330000000003</v>
      </c>
      <c r="AM36">
        <v>4.0218514285714289</v>
      </c>
      <c r="AN36">
        <v>0</v>
      </c>
      <c r="AO36">
        <v>6.1981079999999995</v>
      </c>
      <c r="AP36">
        <v>2.4077676000000001</v>
      </c>
      <c r="AQ36">
        <v>0</v>
      </c>
      <c r="AR36">
        <v>9.2537280000000006</v>
      </c>
      <c r="AS36">
        <v>7.6878179999999992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25.722483762939465</v>
      </c>
      <c r="BB36">
        <f t="shared" si="0"/>
        <v>660.21040682811531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51.793992928848823</v>
      </c>
      <c r="L37">
        <v>65.246389508669779</v>
      </c>
      <c r="M37">
        <v>0</v>
      </c>
      <c r="N37">
        <v>29.998845443349751</v>
      </c>
      <c r="O37">
        <v>50.378443722170893</v>
      </c>
      <c r="P37">
        <v>60.589954958783039</v>
      </c>
      <c r="Q37">
        <v>5.5407622677465458</v>
      </c>
      <c r="R37">
        <v>10.77151034060279</v>
      </c>
      <c r="S37">
        <v>6.698785714285715</v>
      </c>
      <c r="T37">
        <v>0</v>
      </c>
      <c r="U37">
        <v>194.94393867222388</v>
      </c>
      <c r="V37">
        <v>5.2664915859255483</v>
      </c>
      <c r="W37">
        <v>8.8427031382502239</v>
      </c>
      <c r="X37">
        <v>37.474290829663296</v>
      </c>
      <c r="Y37">
        <v>0</v>
      </c>
      <c r="Z37">
        <v>3.3293303999999999</v>
      </c>
      <c r="AA37">
        <v>10.835640000000001</v>
      </c>
      <c r="AB37">
        <v>10.035570480000001</v>
      </c>
      <c r="AC37">
        <v>7.3819532319999999</v>
      </c>
      <c r="AD37">
        <v>9.2942918000000017</v>
      </c>
      <c r="AE37">
        <v>12.556885224</v>
      </c>
      <c r="AF37">
        <v>0</v>
      </c>
      <c r="AG37">
        <v>0</v>
      </c>
      <c r="AH37">
        <v>38.846886999999988</v>
      </c>
      <c r="AI37">
        <v>3.556762</v>
      </c>
      <c r="AJ37">
        <v>0</v>
      </c>
      <c r="AK37">
        <v>12.827539999999999</v>
      </c>
      <c r="AL37">
        <v>20.155330000000003</v>
      </c>
      <c r="AM37">
        <v>4.0218514285714289</v>
      </c>
      <c r="AN37">
        <v>0</v>
      </c>
      <c r="AO37">
        <v>6.1981079999999995</v>
      </c>
      <c r="AP37">
        <v>2.4077676000000001</v>
      </c>
      <c r="AQ37">
        <v>0</v>
      </c>
      <c r="AR37">
        <v>6.1691520000000004</v>
      </c>
      <c r="AS37">
        <v>7.6878179999999992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25.606912583077158</v>
      </c>
      <c r="BB37">
        <f t="shared" si="0"/>
        <v>657.24408369201478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51.793992928848823</v>
      </c>
      <c r="L38">
        <v>65.246389508669779</v>
      </c>
      <c r="M38">
        <v>0</v>
      </c>
      <c r="N38">
        <v>29.998845443349751</v>
      </c>
      <c r="O38">
        <v>50.378443722170893</v>
      </c>
      <c r="P38">
        <v>60.589954958783039</v>
      </c>
      <c r="Q38">
        <v>5.5407622677465458</v>
      </c>
      <c r="R38">
        <v>10.77151034060279</v>
      </c>
      <c r="S38">
        <v>6.698785714285715</v>
      </c>
      <c r="T38">
        <v>0</v>
      </c>
      <c r="U38">
        <v>194.94393867222388</v>
      </c>
      <c r="V38">
        <v>5.2664915859255483</v>
      </c>
      <c r="W38">
        <v>8.8427031382502239</v>
      </c>
      <c r="X38">
        <v>37.474290829663296</v>
      </c>
      <c r="Y38">
        <v>0</v>
      </c>
      <c r="Z38">
        <v>3.3293303999999999</v>
      </c>
      <c r="AA38">
        <v>10.835640000000001</v>
      </c>
      <c r="AB38">
        <v>10.035570480000001</v>
      </c>
      <c r="AC38">
        <v>7.3819532319999999</v>
      </c>
      <c r="AD38">
        <v>9.2942918000000017</v>
      </c>
      <c r="AE38">
        <v>12.556885224</v>
      </c>
      <c r="AF38">
        <v>0</v>
      </c>
      <c r="AG38">
        <v>0</v>
      </c>
      <c r="AH38">
        <v>38.846886999999988</v>
      </c>
      <c r="AI38">
        <v>3.556762</v>
      </c>
      <c r="AJ38">
        <v>0</v>
      </c>
      <c r="AK38">
        <v>12.827539999999999</v>
      </c>
      <c r="AL38">
        <v>20.155330000000003</v>
      </c>
      <c r="AM38">
        <v>4.0218514285714289</v>
      </c>
      <c r="AN38">
        <v>0</v>
      </c>
      <c r="AO38">
        <v>6.1981079999999995</v>
      </c>
      <c r="AP38">
        <v>2.4077676000000001</v>
      </c>
      <c r="AQ38">
        <v>0</v>
      </c>
      <c r="AR38">
        <v>6.1691520000000004</v>
      </c>
      <c r="AS38">
        <v>7.6878179999999992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25.606912583077158</v>
      </c>
      <c r="BB38">
        <f t="shared" si="0"/>
        <v>657.24408369201478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24.996838016080947</v>
      </c>
      <c r="L39">
        <v>19.002735659614096</v>
      </c>
      <c r="M39">
        <v>0</v>
      </c>
      <c r="N39">
        <v>29.998845443349751</v>
      </c>
      <c r="O39">
        <v>50.378443722170893</v>
      </c>
      <c r="P39">
        <v>60.589954958783039</v>
      </c>
      <c r="Q39">
        <v>0.99752006606110644</v>
      </c>
      <c r="R39">
        <v>3.0019051898734173</v>
      </c>
      <c r="S39">
        <v>2.0033065912117176</v>
      </c>
      <c r="T39">
        <v>0</v>
      </c>
      <c r="U39">
        <v>194.94393867222388</v>
      </c>
      <c r="V39">
        <v>5.2679609544468553</v>
      </c>
      <c r="W39">
        <v>8.8402962083492902</v>
      </c>
      <c r="X39">
        <v>37.474901322556939</v>
      </c>
      <c r="Y39">
        <v>0</v>
      </c>
      <c r="Z39">
        <v>3.3293303999999999</v>
      </c>
      <c r="AA39">
        <v>10.835640000000001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38.846886999999988</v>
      </c>
      <c r="AI39">
        <v>3.556762</v>
      </c>
      <c r="AJ39">
        <v>0</v>
      </c>
      <c r="AK39">
        <v>12.827539999999999</v>
      </c>
      <c r="AL39">
        <v>20.155330000000003</v>
      </c>
      <c r="AM39">
        <v>4.0218514285714289</v>
      </c>
      <c r="AN39">
        <v>0</v>
      </c>
      <c r="AO39">
        <v>6.1981079999999995</v>
      </c>
      <c r="AP39">
        <v>2.9283660000000005</v>
      </c>
      <c r="AQ39">
        <v>0</v>
      </c>
      <c r="AR39">
        <v>1.121664</v>
      </c>
      <c r="AS39">
        <v>7.6878179999999992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22.060299597213842</v>
      </c>
      <c r="BB39">
        <f t="shared" si="0"/>
        <v>566.21434477207958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24.996838016080947</v>
      </c>
      <c r="L40">
        <v>19.002735659614096</v>
      </c>
      <c r="M40">
        <v>0</v>
      </c>
      <c r="N40">
        <v>29.998845443349751</v>
      </c>
      <c r="O40">
        <v>50.378443722170893</v>
      </c>
      <c r="P40">
        <v>60.589954958783039</v>
      </c>
      <c r="Q40">
        <v>0.99752006606110644</v>
      </c>
      <c r="R40">
        <v>3.0019051898734173</v>
      </c>
      <c r="S40">
        <v>2.0033065912117176</v>
      </c>
      <c r="T40">
        <v>0</v>
      </c>
      <c r="U40">
        <v>194.94393867222388</v>
      </c>
      <c r="V40">
        <v>5.2679609544468553</v>
      </c>
      <c r="W40">
        <v>8.8402962083492902</v>
      </c>
      <c r="X40">
        <v>37.474901322556939</v>
      </c>
      <c r="Y40">
        <v>0</v>
      </c>
      <c r="Z40">
        <v>3.3293303999999999</v>
      </c>
      <c r="AA40">
        <v>10.835640000000001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38.846886999999988</v>
      </c>
      <c r="AI40">
        <v>3.556762</v>
      </c>
      <c r="AJ40">
        <v>0</v>
      </c>
      <c r="AK40">
        <v>12.827539999999999</v>
      </c>
      <c r="AL40">
        <v>20.155330000000003</v>
      </c>
      <c r="AM40">
        <v>4.0218514285714289</v>
      </c>
      <c r="AN40">
        <v>0</v>
      </c>
      <c r="AO40">
        <v>6.1981079999999995</v>
      </c>
      <c r="AP40">
        <v>2.9283660000000005</v>
      </c>
      <c r="AQ40">
        <v>0</v>
      </c>
      <c r="AR40">
        <v>1.121664</v>
      </c>
      <c r="AS40">
        <v>7.6878179999999992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22.060299597213842</v>
      </c>
      <c r="BB40">
        <f t="shared" si="0"/>
        <v>566.21434477207958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24.996838016080947</v>
      </c>
      <c r="L41">
        <v>19.002735659614096</v>
      </c>
      <c r="M41">
        <v>0</v>
      </c>
      <c r="N41">
        <v>29.998845443349751</v>
      </c>
      <c r="O41">
        <v>50.378443722170893</v>
      </c>
      <c r="P41">
        <v>60.589954958783039</v>
      </c>
      <c r="Q41">
        <v>0.99752006606110644</v>
      </c>
      <c r="R41">
        <v>3.0019051898734173</v>
      </c>
      <c r="S41">
        <v>2.0033065912117176</v>
      </c>
      <c r="T41">
        <v>0</v>
      </c>
      <c r="U41">
        <v>194.94393867222388</v>
      </c>
      <c r="V41">
        <v>5.2679609544468553</v>
      </c>
      <c r="W41">
        <v>8.8402962083492902</v>
      </c>
      <c r="X41">
        <v>37.474901322556939</v>
      </c>
      <c r="Y41">
        <v>0</v>
      </c>
      <c r="Z41">
        <v>3.3293303999999999</v>
      </c>
      <c r="AA41">
        <v>10.835640000000001</v>
      </c>
      <c r="AB41">
        <v>10.035570480000001</v>
      </c>
      <c r="AC41">
        <v>7.3819532319999999</v>
      </c>
      <c r="AD41">
        <v>9.2942918000000017</v>
      </c>
      <c r="AE41">
        <v>12.556885224</v>
      </c>
      <c r="AF41">
        <v>0</v>
      </c>
      <c r="AG41">
        <v>0</v>
      </c>
      <c r="AH41">
        <v>38.846886999999988</v>
      </c>
      <c r="AI41">
        <v>3.8801040000000002</v>
      </c>
      <c r="AJ41">
        <v>0</v>
      </c>
      <c r="AK41">
        <v>12.827539999999999</v>
      </c>
      <c r="AL41">
        <v>20.155330000000003</v>
      </c>
      <c r="AM41">
        <v>4.0218514285714289</v>
      </c>
      <c r="AN41">
        <v>0</v>
      </c>
      <c r="AO41">
        <v>6.1981079999999995</v>
      </c>
      <c r="AP41">
        <v>2.9283660000000005</v>
      </c>
      <c r="AQ41">
        <v>0</v>
      </c>
      <c r="AR41">
        <v>1.121664</v>
      </c>
      <c r="AS41">
        <v>7.6878179999999992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22.072425049213841</v>
      </c>
      <c r="BB41">
        <f t="shared" si="0"/>
        <v>566.52556132007953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24.996838016080947</v>
      </c>
      <c r="L42">
        <v>19.002735659614096</v>
      </c>
      <c r="M42">
        <v>0</v>
      </c>
      <c r="N42">
        <v>29.998845443349751</v>
      </c>
      <c r="O42">
        <v>50.378443722170893</v>
      </c>
      <c r="P42">
        <v>60.589954958783039</v>
      </c>
      <c r="Q42">
        <v>0.99752006606110644</v>
      </c>
      <c r="R42">
        <v>3.0019051898734173</v>
      </c>
      <c r="S42">
        <v>2.0033065912117176</v>
      </c>
      <c r="T42">
        <v>0</v>
      </c>
      <c r="U42">
        <v>194.94393867222388</v>
      </c>
      <c r="V42">
        <v>5.2664915859255483</v>
      </c>
      <c r="W42">
        <v>8.8427031382502239</v>
      </c>
      <c r="X42">
        <v>37.474290829663296</v>
      </c>
      <c r="Y42">
        <v>0</v>
      </c>
      <c r="Z42">
        <v>3.3293303999999999</v>
      </c>
      <c r="AA42">
        <v>10.835640000000001</v>
      </c>
      <c r="AB42">
        <v>10.035570480000001</v>
      </c>
      <c r="AC42">
        <v>7.3819532319999999</v>
      </c>
      <c r="AD42">
        <v>9.2942918000000017</v>
      </c>
      <c r="AE42">
        <v>12.556885224</v>
      </c>
      <c r="AF42">
        <v>0</v>
      </c>
      <c r="AG42">
        <v>0</v>
      </c>
      <c r="AH42">
        <v>38.846886999999988</v>
      </c>
      <c r="AI42">
        <v>3.8801040000000002</v>
      </c>
      <c r="AJ42">
        <v>0</v>
      </c>
      <c r="AK42">
        <v>12.827539999999999</v>
      </c>
      <c r="AL42">
        <v>20.155330000000003</v>
      </c>
      <c r="AM42">
        <v>4.0218514285714289</v>
      </c>
      <c r="AN42">
        <v>0</v>
      </c>
      <c r="AO42">
        <v>6.1981079999999995</v>
      </c>
      <c r="AP42">
        <v>2.9283660000000005</v>
      </c>
      <c r="AQ42">
        <v>0</v>
      </c>
      <c r="AR42">
        <v>1.121664</v>
      </c>
      <c r="AS42">
        <v>7.6878179999999992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22.072437109990062</v>
      </c>
      <c r="BB42">
        <f t="shared" si="0"/>
        <v>566.52587632778932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24.997185572083662</v>
      </c>
      <c r="L43">
        <v>19.002735659614096</v>
      </c>
      <c r="M43">
        <v>0</v>
      </c>
      <c r="N43">
        <v>29.998845443349751</v>
      </c>
      <c r="O43">
        <v>50.378443722170893</v>
      </c>
      <c r="P43">
        <v>60.589954958783039</v>
      </c>
      <c r="Q43">
        <v>0.99752006606110644</v>
      </c>
      <c r="R43">
        <v>3.0019051898734173</v>
      </c>
      <c r="S43">
        <v>2.0033065912117176</v>
      </c>
      <c r="T43">
        <v>0</v>
      </c>
      <c r="U43">
        <v>194.94393867222388</v>
      </c>
      <c r="V43">
        <v>5.2679609544468553</v>
      </c>
      <c r="W43">
        <v>8.8427031382502239</v>
      </c>
      <c r="X43">
        <v>37.474290829663296</v>
      </c>
      <c r="Y43">
        <v>0</v>
      </c>
      <c r="Z43">
        <v>3.3293303999999999</v>
      </c>
      <c r="AA43">
        <v>10.835640000000001</v>
      </c>
      <c r="AB43">
        <v>10.035570480000001</v>
      </c>
      <c r="AC43">
        <v>7.3819532319999999</v>
      </c>
      <c r="AD43">
        <v>9.2942918000000017</v>
      </c>
      <c r="AE43">
        <v>12.556885224</v>
      </c>
      <c r="AF43">
        <v>0</v>
      </c>
      <c r="AG43">
        <v>0</v>
      </c>
      <c r="AH43">
        <v>38.846886999999988</v>
      </c>
      <c r="AI43">
        <v>3.8801040000000002</v>
      </c>
      <c r="AJ43">
        <v>0</v>
      </c>
      <c r="AK43">
        <v>12.827539999999999</v>
      </c>
      <c r="AL43">
        <v>20.155330000000003</v>
      </c>
      <c r="AM43">
        <v>4.0218514285714289</v>
      </c>
      <c r="AN43">
        <v>0</v>
      </c>
      <c r="AO43">
        <v>6.1981079999999995</v>
      </c>
      <c r="AP43">
        <v>2.9283660000000005</v>
      </c>
      <c r="AQ43">
        <v>0</v>
      </c>
      <c r="AR43">
        <v>6.1691520000000004</v>
      </c>
      <c r="AS43">
        <v>5.4668927999999992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22.178501409385362</v>
      </c>
      <c r="BB43">
        <f t="shared" si="0"/>
        <v>569.24819175291793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24.997185572083662</v>
      </c>
      <c r="L44">
        <v>19.002735659614096</v>
      </c>
      <c r="M44">
        <v>0</v>
      </c>
      <c r="N44">
        <v>29.998845443349751</v>
      </c>
      <c r="O44">
        <v>50.378443722170893</v>
      </c>
      <c r="P44">
        <v>60.589954958783039</v>
      </c>
      <c r="Q44">
        <v>0.99752006606110644</v>
      </c>
      <c r="R44">
        <v>3.0019051898734173</v>
      </c>
      <c r="S44">
        <v>2.0033065912117176</v>
      </c>
      <c r="T44">
        <v>0</v>
      </c>
      <c r="U44">
        <v>194.94393867222388</v>
      </c>
      <c r="V44">
        <v>5.2679609544468553</v>
      </c>
      <c r="W44">
        <v>8.8427031382502239</v>
      </c>
      <c r="X44">
        <v>37.474290829663296</v>
      </c>
      <c r="Y44">
        <v>0</v>
      </c>
      <c r="Z44">
        <v>3.3293303999999999</v>
      </c>
      <c r="AA44">
        <v>10.835640000000001</v>
      </c>
      <c r="AB44">
        <v>10.035570480000001</v>
      </c>
      <c r="AC44">
        <v>7.3819532319999999</v>
      </c>
      <c r="AD44">
        <v>9.2942918000000017</v>
      </c>
      <c r="AE44">
        <v>12.556885224</v>
      </c>
      <c r="AF44">
        <v>0</v>
      </c>
      <c r="AG44">
        <v>0</v>
      </c>
      <c r="AH44">
        <v>38.846886999999988</v>
      </c>
      <c r="AI44">
        <v>3.8801040000000002</v>
      </c>
      <c r="AJ44">
        <v>0</v>
      </c>
      <c r="AK44">
        <v>12.827539999999999</v>
      </c>
      <c r="AL44">
        <v>20.155330000000003</v>
      </c>
      <c r="AM44">
        <v>4.0218514285714289</v>
      </c>
      <c r="AN44">
        <v>0</v>
      </c>
      <c r="AO44">
        <v>6.1981079999999995</v>
      </c>
      <c r="AP44">
        <v>2.9283660000000005</v>
      </c>
      <c r="AQ44">
        <v>0</v>
      </c>
      <c r="AR44">
        <v>6.1691520000000004</v>
      </c>
      <c r="AS44">
        <v>5.4668927999999992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22.178501409385362</v>
      </c>
      <c r="BB44">
        <f t="shared" si="0"/>
        <v>569.24819175291793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24.062837749423867</v>
      </c>
      <c r="L45">
        <v>18.285667628962184</v>
      </c>
      <c r="M45">
        <v>0</v>
      </c>
      <c r="N45">
        <v>29.998845443349751</v>
      </c>
      <c r="O45">
        <v>50.378443722170893</v>
      </c>
      <c r="P45">
        <v>60.589954958783039</v>
      </c>
      <c r="Q45">
        <v>0.99752006606110644</v>
      </c>
      <c r="R45">
        <v>3.0019051898734173</v>
      </c>
      <c r="S45">
        <v>2.0033065912117176</v>
      </c>
      <c r="T45">
        <v>0</v>
      </c>
      <c r="U45">
        <v>194.94393867222388</v>
      </c>
      <c r="V45">
        <v>5.2679609544468553</v>
      </c>
      <c r="W45">
        <v>8.8427031382502239</v>
      </c>
      <c r="X45">
        <v>37.474290829663296</v>
      </c>
      <c r="Y45">
        <v>0</v>
      </c>
      <c r="Z45">
        <v>3.3293303999999999</v>
      </c>
      <c r="AA45">
        <v>10.835640000000001</v>
      </c>
      <c r="AB45">
        <v>10.035570480000001</v>
      </c>
      <c r="AC45">
        <v>7.3819532319999999</v>
      </c>
      <c r="AD45">
        <v>9.2942918000000017</v>
      </c>
      <c r="AE45">
        <v>12.556885224</v>
      </c>
      <c r="AF45">
        <v>0</v>
      </c>
      <c r="AG45">
        <v>0</v>
      </c>
      <c r="AH45">
        <v>38.846886999999988</v>
      </c>
      <c r="AI45">
        <v>3.8801040000000002</v>
      </c>
      <c r="AJ45">
        <v>0</v>
      </c>
      <c r="AK45">
        <v>12.827539999999999</v>
      </c>
      <c r="AL45">
        <v>20.155330000000003</v>
      </c>
      <c r="AM45">
        <v>4.0218514285714289</v>
      </c>
      <c r="AN45">
        <v>0</v>
      </c>
      <c r="AO45">
        <v>5.9740799999999989</v>
      </c>
      <c r="AP45">
        <v>2.9283660000000005</v>
      </c>
      <c r="AQ45">
        <v>0</v>
      </c>
      <c r="AR45">
        <v>6.1691520000000004</v>
      </c>
      <c r="AS45">
        <v>6.8336159999999984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22.159424387071425</v>
      </c>
      <c r="BB45">
        <f t="shared" si="0"/>
        <v>568.75854812192006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24.062837749423867</v>
      </c>
      <c r="L46">
        <v>18.285667628962184</v>
      </c>
      <c r="M46">
        <v>0</v>
      </c>
      <c r="N46">
        <v>29.998845443349751</v>
      </c>
      <c r="O46">
        <v>50.378443722170893</v>
      </c>
      <c r="P46">
        <v>60.589954958783039</v>
      </c>
      <c r="Q46">
        <v>0.99752006606110644</v>
      </c>
      <c r="R46">
        <v>3.0019051898734173</v>
      </c>
      <c r="S46">
        <v>2.0033065912117176</v>
      </c>
      <c r="T46">
        <v>0</v>
      </c>
      <c r="U46">
        <v>194.94393867222388</v>
      </c>
      <c r="V46">
        <v>5.2679609544468553</v>
      </c>
      <c r="W46">
        <v>8.8427031382502239</v>
      </c>
      <c r="X46">
        <v>37.474290829663296</v>
      </c>
      <c r="Y46">
        <v>0</v>
      </c>
      <c r="Z46">
        <v>3.3293303999999999</v>
      </c>
      <c r="AA46">
        <v>10.835640000000001</v>
      </c>
      <c r="AB46">
        <v>10.035570480000001</v>
      </c>
      <c r="AC46">
        <v>7.3819532319999999</v>
      </c>
      <c r="AD46">
        <v>9.2942918000000017</v>
      </c>
      <c r="AE46">
        <v>12.556885224</v>
      </c>
      <c r="AF46">
        <v>0</v>
      </c>
      <c r="AG46">
        <v>0</v>
      </c>
      <c r="AH46">
        <v>38.846886999999988</v>
      </c>
      <c r="AI46">
        <v>3.8801040000000002</v>
      </c>
      <c r="AJ46">
        <v>0</v>
      </c>
      <c r="AK46">
        <v>12.827539999999999</v>
      </c>
      <c r="AL46">
        <v>20.155330000000003</v>
      </c>
      <c r="AM46">
        <v>4.0218514285714289</v>
      </c>
      <c r="AN46">
        <v>0</v>
      </c>
      <c r="AO46">
        <v>5.9740799999999989</v>
      </c>
      <c r="AP46">
        <v>2.9283660000000005</v>
      </c>
      <c r="AQ46">
        <v>0</v>
      </c>
      <c r="AR46">
        <v>6.1691520000000004</v>
      </c>
      <c r="AS46">
        <v>6.8336159999999984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22.159424387071425</v>
      </c>
      <c r="BB46">
        <f t="shared" si="0"/>
        <v>568.75854812192006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36.394986890774014</v>
      </c>
      <c r="L47">
        <v>18.285494808857951</v>
      </c>
      <c r="M47">
        <v>0</v>
      </c>
      <c r="N47">
        <v>29.998845443349751</v>
      </c>
      <c r="O47">
        <v>50.378443722170893</v>
      </c>
      <c r="P47">
        <v>60.589954958783039</v>
      </c>
      <c r="Q47">
        <v>5.5259532640586801</v>
      </c>
      <c r="R47">
        <v>10.772117026070161</v>
      </c>
      <c r="S47">
        <v>6.6996517719568569</v>
      </c>
      <c r="T47">
        <v>0</v>
      </c>
      <c r="U47">
        <v>194.94393867222388</v>
      </c>
      <c r="V47">
        <v>5.2679609544468553</v>
      </c>
      <c r="W47">
        <v>8.8427031382502239</v>
      </c>
      <c r="X47">
        <v>37.474290829663296</v>
      </c>
      <c r="Y47">
        <v>0</v>
      </c>
      <c r="Z47">
        <v>3.3293303999999999</v>
      </c>
      <c r="AA47">
        <v>7.2237599999999995</v>
      </c>
      <c r="AB47">
        <v>10.035570480000001</v>
      </c>
      <c r="AC47">
        <v>7.3819532319999999</v>
      </c>
      <c r="AD47">
        <v>9.2942918000000017</v>
      </c>
      <c r="AE47">
        <v>12.556885224</v>
      </c>
      <c r="AF47">
        <v>0</v>
      </c>
      <c r="AG47">
        <v>0</v>
      </c>
      <c r="AH47">
        <v>38.846886999999988</v>
      </c>
      <c r="AI47">
        <v>3.8801040000000002</v>
      </c>
      <c r="AJ47">
        <v>0</v>
      </c>
      <c r="AK47">
        <v>12.827539999999999</v>
      </c>
      <c r="AL47">
        <v>20.155330000000003</v>
      </c>
      <c r="AM47">
        <v>4.0218514285714289</v>
      </c>
      <c r="AN47">
        <v>0</v>
      </c>
      <c r="AO47">
        <v>5.9740799999999989</v>
      </c>
      <c r="AP47">
        <v>2.9283660000000005</v>
      </c>
      <c r="AQ47">
        <v>0</v>
      </c>
      <c r="AR47">
        <v>6.1691520000000004</v>
      </c>
      <c r="AS47">
        <v>6.8336159999999984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23.123739880286138</v>
      </c>
      <c r="BB47">
        <f t="shared" si="0"/>
        <v>593.50931916489083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36.394986890774014</v>
      </c>
      <c r="L48">
        <v>18.285494808857951</v>
      </c>
      <c r="M48">
        <v>0</v>
      </c>
      <c r="N48">
        <v>29.998845443349751</v>
      </c>
      <c r="O48">
        <v>50.378443722170893</v>
      </c>
      <c r="P48">
        <v>60.589954958783039</v>
      </c>
      <c r="Q48">
        <v>5.5389450944546015</v>
      </c>
      <c r="R48">
        <v>10.772117026070161</v>
      </c>
      <c r="S48">
        <v>6.6996517719568569</v>
      </c>
      <c r="T48">
        <v>0</v>
      </c>
      <c r="U48">
        <v>194.94393867222388</v>
      </c>
      <c r="V48">
        <v>5.2679609544468553</v>
      </c>
      <c r="W48">
        <v>8.8427031382502239</v>
      </c>
      <c r="X48">
        <v>37.474290829663296</v>
      </c>
      <c r="Y48">
        <v>0</v>
      </c>
      <c r="Z48">
        <v>3.3293303999999999</v>
      </c>
      <c r="AA48">
        <v>7.2237599999999995</v>
      </c>
      <c r="AB48">
        <v>10.035570480000001</v>
      </c>
      <c r="AC48">
        <v>7.3819532319999999</v>
      </c>
      <c r="AD48">
        <v>9.2942918000000017</v>
      </c>
      <c r="AE48">
        <v>12.556885224</v>
      </c>
      <c r="AF48">
        <v>0</v>
      </c>
      <c r="AG48">
        <v>0</v>
      </c>
      <c r="AH48">
        <v>38.846886999999988</v>
      </c>
      <c r="AI48">
        <v>3.8801040000000002</v>
      </c>
      <c r="AJ48">
        <v>0</v>
      </c>
      <c r="AK48">
        <v>12.827539999999999</v>
      </c>
      <c r="AL48">
        <v>20.155330000000003</v>
      </c>
      <c r="AM48">
        <v>4.0218514285714289</v>
      </c>
      <c r="AN48">
        <v>0</v>
      </c>
      <c r="AO48">
        <v>5.9740799999999989</v>
      </c>
      <c r="AP48">
        <v>2.9283660000000005</v>
      </c>
      <c r="AQ48">
        <v>0</v>
      </c>
      <c r="AR48">
        <v>6.1691520000000004</v>
      </c>
      <c r="AS48">
        <v>6.8336159999999984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23.124227297394199</v>
      </c>
      <c r="BB48">
        <f t="shared" si="0"/>
        <v>593.52182357817867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36.394986890774014</v>
      </c>
      <c r="L49">
        <v>18.285667628962184</v>
      </c>
      <c r="M49">
        <v>0</v>
      </c>
      <c r="N49">
        <v>29.998845443349751</v>
      </c>
      <c r="O49">
        <v>50.378443722170893</v>
      </c>
      <c r="P49">
        <v>60.589954958783039</v>
      </c>
      <c r="Q49">
        <v>5.5401782277274885</v>
      </c>
      <c r="R49">
        <v>10.77151034060279</v>
      </c>
      <c r="S49">
        <v>6.5161358307692296</v>
      </c>
      <c r="T49">
        <v>0</v>
      </c>
      <c r="U49">
        <v>194.94393867222388</v>
      </c>
      <c r="V49">
        <v>5.2682255639097741</v>
      </c>
      <c r="W49">
        <v>8.8427031382502239</v>
      </c>
      <c r="X49">
        <v>37.474290829663296</v>
      </c>
      <c r="Y49">
        <v>0</v>
      </c>
      <c r="Z49">
        <v>3.3293303999999999</v>
      </c>
      <c r="AA49">
        <v>10.835640000000001</v>
      </c>
      <c r="AB49">
        <v>10.035570480000001</v>
      </c>
      <c r="AC49">
        <v>7.3819532319999999</v>
      </c>
      <c r="AD49">
        <v>9.2942918000000017</v>
      </c>
      <c r="AE49">
        <v>12.556885224</v>
      </c>
      <c r="AF49">
        <v>0</v>
      </c>
      <c r="AG49">
        <v>0</v>
      </c>
      <c r="AH49">
        <v>38.846886999999988</v>
      </c>
      <c r="AI49">
        <v>3.8801040000000002</v>
      </c>
      <c r="AJ49">
        <v>0</v>
      </c>
      <c r="AK49">
        <v>12.827539999999999</v>
      </c>
      <c r="AL49">
        <v>20.155330000000003</v>
      </c>
      <c r="AM49">
        <v>4.0218514285714289</v>
      </c>
      <c r="AN49">
        <v>0</v>
      </c>
      <c r="AO49">
        <v>5.9740799999999989</v>
      </c>
      <c r="AP49">
        <v>2.9283660000000005</v>
      </c>
      <c r="AQ49">
        <v>0</v>
      </c>
      <c r="AR49">
        <v>6.1691520000000004</v>
      </c>
      <c r="AS49">
        <v>7.5169775999999997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23.278456957155505</v>
      </c>
      <c r="BB49">
        <f t="shared" si="0"/>
        <v>597.48038345460247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25.994942196017362</v>
      </c>
      <c r="L50">
        <v>18.285667628962184</v>
      </c>
      <c r="M50">
        <v>0</v>
      </c>
      <c r="N50">
        <v>29.998845443349751</v>
      </c>
      <c r="O50">
        <v>50.378443722170893</v>
      </c>
      <c r="P50">
        <v>60.589954958783039</v>
      </c>
      <c r="Q50">
        <v>0.9979898916967509</v>
      </c>
      <c r="R50">
        <v>3.01246850629874</v>
      </c>
      <c r="S50">
        <v>2.0064786775275514</v>
      </c>
      <c r="T50">
        <v>0</v>
      </c>
      <c r="U50">
        <v>194.94393867222388</v>
      </c>
      <c r="V50">
        <v>5.2682255639097741</v>
      </c>
      <c r="W50">
        <v>8.8427031382502239</v>
      </c>
      <c r="X50">
        <v>37.474290829663296</v>
      </c>
      <c r="Y50">
        <v>0</v>
      </c>
      <c r="Z50">
        <v>3.3293303999999999</v>
      </c>
      <c r="AA50">
        <v>10.835640000000001</v>
      </c>
      <c r="AB50">
        <v>10.035570480000001</v>
      </c>
      <c r="AC50">
        <v>7.3819532319999999</v>
      </c>
      <c r="AD50">
        <v>9.2942918000000017</v>
      </c>
      <c r="AE50">
        <v>12.556885224</v>
      </c>
      <c r="AF50">
        <v>0</v>
      </c>
      <c r="AG50">
        <v>0</v>
      </c>
      <c r="AH50">
        <v>38.846886999999988</v>
      </c>
      <c r="AI50">
        <v>3.8801040000000002</v>
      </c>
      <c r="AJ50">
        <v>0</v>
      </c>
      <c r="AK50">
        <v>12.827539999999999</v>
      </c>
      <c r="AL50">
        <v>20.155330000000003</v>
      </c>
      <c r="AM50">
        <v>4.0218514285714289</v>
      </c>
      <c r="AN50">
        <v>0</v>
      </c>
      <c r="AO50">
        <v>5.9740799999999989</v>
      </c>
      <c r="AP50">
        <v>2.9283660000000005</v>
      </c>
      <c r="AQ50">
        <v>0</v>
      </c>
      <c r="AR50">
        <v>6.1691520000000004</v>
      </c>
      <c r="AS50">
        <v>7.5169775999999997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22.258046999984685</v>
      </c>
      <c r="BB50">
        <f t="shared" si="0"/>
        <v>571.28986139344022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51.502482762333592</v>
      </c>
      <c r="L51">
        <v>15.906417625645846</v>
      </c>
      <c r="M51">
        <v>0</v>
      </c>
      <c r="N51">
        <v>29.998845443349751</v>
      </c>
      <c r="O51">
        <v>50.378443722170893</v>
      </c>
      <c r="P51">
        <v>60.589954958783039</v>
      </c>
      <c r="Q51">
        <v>5.5401782277274885</v>
      </c>
      <c r="R51">
        <v>10.77151034060279</v>
      </c>
      <c r="S51">
        <v>6.698785714285715</v>
      </c>
      <c r="T51">
        <v>0</v>
      </c>
      <c r="U51">
        <v>194.94393867222388</v>
      </c>
      <c r="V51">
        <v>5.2682255639097741</v>
      </c>
      <c r="W51">
        <v>8.8427031382502239</v>
      </c>
      <c r="X51">
        <v>37.464935081426795</v>
      </c>
      <c r="Y51">
        <v>0</v>
      </c>
      <c r="Z51">
        <v>3.3293303999999999</v>
      </c>
      <c r="AA51">
        <v>10.835640000000001</v>
      </c>
      <c r="AB51">
        <v>10.035570480000001</v>
      </c>
      <c r="AC51">
        <v>7.3819532319999999</v>
      </c>
      <c r="AD51">
        <v>9.2942918000000017</v>
      </c>
      <c r="AE51">
        <v>12.556885224</v>
      </c>
      <c r="AF51">
        <v>0</v>
      </c>
      <c r="AG51">
        <v>0</v>
      </c>
      <c r="AH51">
        <v>38.846886999999988</v>
      </c>
      <c r="AI51">
        <v>3.8801040000000002</v>
      </c>
      <c r="AJ51">
        <v>0</v>
      </c>
      <c r="AK51">
        <v>12.827539999999999</v>
      </c>
      <c r="AL51">
        <v>20.155330000000003</v>
      </c>
      <c r="AM51">
        <v>4.0218514285714289</v>
      </c>
      <c r="AN51">
        <v>0</v>
      </c>
      <c r="AO51">
        <v>6.1234319999999993</v>
      </c>
      <c r="AP51">
        <v>2.9283660000000005</v>
      </c>
      <c r="AQ51">
        <v>0</v>
      </c>
      <c r="AR51">
        <v>12.618719999999996</v>
      </c>
      <c r="AS51">
        <v>7.5169775999999997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24.009724187201577</v>
      </c>
      <c r="BB51">
        <f t="shared" si="0"/>
        <v>616.2495762280796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51.502482762333592</v>
      </c>
      <c r="L52">
        <v>41.204065864818212</v>
      </c>
      <c r="M52">
        <v>0</v>
      </c>
      <c r="N52">
        <v>29.998845443349751</v>
      </c>
      <c r="O52">
        <v>50.378443722170893</v>
      </c>
      <c r="P52">
        <v>60.589954958783039</v>
      </c>
      <c r="Q52">
        <v>5.5401782277274885</v>
      </c>
      <c r="R52">
        <v>10.77151034060279</v>
      </c>
      <c r="S52">
        <v>6.698785714285715</v>
      </c>
      <c r="T52">
        <v>0</v>
      </c>
      <c r="U52">
        <v>194.94393867222388</v>
      </c>
      <c r="V52">
        <v>5.2682255639097741</v>
      </c>
      <c r="W52">
        <v>8.8427031382502239</v>
      </c>
      <c r="X52">
        <v>37.464935081426795</v>
      </c>
      <c r="Y52">
        <v>0</v>
      </c>
      <c r="Z52">
        <v>3.3293303999999999</v>
      </c>
      <c r="AA52">
        <v>10.835640000000001</v>
      </c>
      <c r="AB52">
        <v>10.035570480000001</v>
      </c>
      <c r="AC52">
        <v>7.3819532319999999</v>
      </c>
      <c r="AD52">
        <v>9.2942918000000017</v>
      </c>
      <c r="AE52">
        <v>12.556885224</v>
      </c>
      <c r="AF52">
        <v>0</v>
      </c>
      <c r="AG52">
        <v>0</v>
      </c>
      <c r="AH52">
        <v>38.846886999999988</v>
      </c>
      <c r="AI52">
        <v>3.8801040000000002</v>
      </c>
      <c r="AJ52">
        <v>0</v>
      </c>
      <c r="AK52">
        <v>12.827539999999999</v>
      </c>
      <c r="AL52">
        <v>20.155330000000003</v>
      </c>
      <c r="AM52">
        <v>4.0218514285714289</v>
      </c>
      <c r="AN52">
        <v>0</v>
      </c>
      <c r="AO52">
        <v>6.1234319999999993</v>
      </c>
      <c r="AP52">
        <v>2.9283660000000005</v>
      </c>
      <c r="AQ52">
        <v>0</v>
      </c>
      <c r="AR52">
        <v>12.618719999999996</v>
      </c>
      <c r="AS52">
        <v>7.5169775999999997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24.958385996170541</v>
      </c>
      <c r="BB52">
        <f t="shared" si="0"/>
        <v>640.59856265828307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49.995038682965308</v>
      </c>
      <c r="L53">
        <v>39.999450292719132</v>
      </c>
      <c r="M53">
        <v>0</v>
      </c>
      <c r="N53">
        <v>29.998845443349751</v>
      </c>
      <c r="O53">
        <v>50.378443722170893</v>
      </c>
      <c r="P53">
        <v>60.589954958783039</v>
      </c>
      <c r="Q53">
        <v>5.5401782277274885</v>
      </c>
      <c r="R53">
        <v>10.77151034060279</v>
      </c>
      <c r="S53">
        <v>6.698785714285715</v>
      </c>
      <c r="T53">
        <v>0</v>
      </c>
      <c r="U53">
        <v>194.94393867222388</v>
      </c>
      <c r="V53">
        <v>5.2682255639097741</v>
      </c>
      <c r="W53">
        <v>8.8427031382502239</v>
      </c>
      <c r="X53">
        <v>37.464935081426795</v>
      </c>
      <c r="Y53">
        <v>0</v>
      </c>
      <c r="Z53">
        <v>3.3293303999999999</v>
      </c>
      <c r="AA53">
        <v>10.835640000000001</v>
      </c>
      <c r="AB53">
        <v>10.035570480000001</v>
      </c>
      <c r="AC53">
        <v>7.3819532319999999</v>
      </c>
      <c r="AD53">
        <v>9.2942918000000017</v>
      </c>
      <c r="AE53">
        <v>12.556885224</v>
      </c>
      <c r="AF53">
        <v>0</v>
      </c>
      <c r="AG53">
        <v>0</v>
      </c>
      <c r="AH53">
        <v>38.846886999999988</v>
      </c>
      <c r="AI53">
        <v>3.8801040000000002</v>
      </c>
      <c r="AJ53">
        <v>0</v>
      </c>
      <c r="AK53">
        <v>12.827539999999999</v>
      </c>
      <c r="AL53">
        <v>20.155330000000003</v>
      </c>
      <c r="AM53">
        <v>4.0218514285714289</v>
      </c>
      <c r="AN53">
        <v>0</v>
      </c>
      <c r="AO53">
        <v>6.1234319999999993</v>
      </c>
      <c r="AP53">
        <v>2.9283660000000005</v>
      </c>
      <c r="AQ53">
        <v>0</v>
      </c>
      <c r="AR53">
        <v>10.094975999999999</v>
      </c>
      <c r="AS53">
        <v>7.5169775999999997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24.762043361953083</v>
      </c>
      <c r="BB53">
        <f t="shared" si="0"/>
        <v>635.55910164103318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49.995038682965308</v>
      </c>
      <c r="L54">
        <v>15.927161686138671</v>
      </c>
      <c r="M54">
        <v>0</v>
      </c>
      <c r="N54">
        <v>29.998845443349751</v>
      </c>
      <c r="O54">
        <v>50.378443722170893</v>
      </c>
      <c r="P54">
        <v>60.589954958783039</v>
      </c>
      <c r="Q54">
        <v>5.5401782277274885</v>
      </c>
      <c r="R54">
        <v>10.77151034060279</v>
      </c>
      <c r="S54">
        <v>6.698785714285715</v>
      </c>
      <c r="T54">
        <v>0</v>
      </c>
      <c r="U54">
        <v>194.94393867222388</v>
      </c>
      <c r="V54">
        <v>5.2682255639097741</v>
      </c>
      <c r="W54">
        <v>8.8427031382502239</v>
      </c>
      <c r="X54">
        <v>37.464935081426795</v>
      </c>
      <c r="Y54">
        <v>0</v>
      </c>
      <c r="Z54">
        <v>3.3293303999999999</v>
      </c>
      <c r="AA54">
        <v>10.835640000000001</v>
      </c>
      <c r="AB54">
        <v>10.035570480000001</v>
      </c>
      <c r="AC54">
        <v>7.3819532319999999</v>
      </c>
      <c r="AD54">
        <v>9.2942918000000017</v>
      </c>
      <c r="AE54">
        <v>12.556885224</v>
      </c>
      <c r="AF54">
        <v>0</v>
      </c>
      <c r="AG54">
        <v>0</v>
      </c>
      <c r="AH54">
        <v>38.846886999999988</v>
      </c>
      <c r="AI54">
        <v>3.8801040000000002</v>
      </c>
      <c r="AJ54">
        <v>0</v>
      </c>
      <c r="AK54">
        <v>12.827539999999999</v>
      </c>
      <c r="AL54">
        <v>20.155330000000003</v>
      </c>
      <c r="AM54">
        <v>4.0218514285714289</v>
      </c>
      <c r="AN54">
        <v>0</v>
      </c>
      <c r="AO54">
        <v>6.1234319999999993</v>
      </c>
      <c r="AP54">
        <v>2.9283660000000005</v>
      </c>
      <c r="AQ54">
        <v>0</v>
      </c>
      <c r="AR54">
        <v>10.094975999999999</v>
      </c>
      <c r="AS54">
        <v>7.5169775999999997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23.859332539206314</v>
      </c>
      <c r="BB54">
        <f t="shared" si="0"/>
        <v>612.38952385719938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49.995038682965308</v>
      </c>
      <c r="L55">
        <v>15.927161686138671</v>
      </c>
      <c r="M55">
        <v>0</v>
      </c>
      <c r="N55">
        <v>29.998845443349751</v>
      </c>
      <c r="O55">
        <v>50.378443722170893</v>
      </c>
      <c r="P55">
        <v>60.589954958783039</v>
      </c>
      <c r="Q55">
        <v>5.5401782277274885</v>
      </c>
      <c r="R55">
        <v>10.77151034060279</v>
      </c>
      <c r="S55">
        <v>6.698785714285715</v>
      </c>
      <c r="T55">
        <v>0</v>
      </c>
      <c r="U55">
        <v>194.94393867222388</v>
      </c>
      <c r="V55">
        <v>5.2682255639097741</v>
      </c>
      <c r="W55">
        <v>8.8427031382502239</v>
      </c>
      <c r="X55">
        <v>37.464935081426795</v>
      </c>
      <c r="Y55">
        <v>0</v>
      </c>
      <c r="Z55">
        <v>3.3293303999999999</v>
      </c>
      <c r="AA55">
        <v>10.835640000000001</v>
      </c>
      <c r="AB55">
        <v>10.035570480000001</v>
      </c>
      <c r="AC55">
        <v>7.3819532319999999</v>
      </c>
      <c r="AD55">
        <v>9.2942918000000017</v>
      </c>
      <c r="AE55">
        <v>12.556885224</v>
      </c>
      <c r="AF55">
        <v>0</v>
      </c>
      <c r="AG55">
        <v>0</v>
      </c>
      <c r="AH55">
        <v>38.846886999999988</v>
      </c>
      <c r="AI55">
        <v>3.8801040000000002</v>
      </c>
      <c r="AJ55">
        <v>0</v>
      </c>
      <c r="AK55">
        <v>12.827539999999999</v>
      </c>
      <c r="AL55">
        <v>20.155330000000003</v>
      </c>
      <c r="AM55">
        <v>4.0218514285714289</v>
      </c>
      <c r="AN55">
        <v>0</v>
      </c>
      <c r="AO55">
        <v>6.1234319999999993</v>
      </c>
      <c r="AP55">
        <v>2.9283660000000005</v>
      </c>
      <c r="AQ55">
        <v>0</v>
      </c>
      <c r="AR55">
        <v>10.094975999999999</v>
      </c>
      <c r="AS55">
        <v>7.5169775999999997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23.859332539206314</v>
      </c>
      <c r="BB55">
        <f t="shared" si="0"/>
        <v>612.38952385719938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21.423706152705705</v>
      </c>
      <c r="L56">
        <v>15.927161686138671</v>
      </c>
      <c r="M56">
        <v>0</v>
      </c>
      <c r="N56">
        <v>29.998845443349751</v>
      </c>
      <c r="O56">
        <v>50.378443722170893</v>
      </c>
      <c r="P56">
        <v>60.589954958783039</v>
      </c>
      <c r="Q56">
        <v>5.5401782277274885</v>
      </c>
      <c r="R56">
        <v>10.77151034060279</v>
      </c>
      <c r="S56">
        <v>6.698785714285715</v>
      </c>
      <c r="T56">
        <v>0</v>
      </c>
      <c r="U56">
        <v>194.94393867222388</v>
      </c>
      <c r="V56">
        <v>5.2682255639097741</v>
      </c>
      <c r="W56">
        <v>8.8427031382502239</v>
      </c>
      <c r="X56">
        <v>37.464935081426795</v>
      </c>
      <c r="Y56">
        <v>0</v>
      </c>
      <c r="Z56">
        <v>3.3293303999999999</v>
      </c>
      <c r="AA56">
        <v>10.835640000000001</v>
      </c>
      <c r="AB56">
        <v>10.035570480000001</v>
      </c>
      <c r="AC56">
        <v>7.3819532319999999</v>
      </c>
      <c r="AD56">
        <v>9.2942918000000017</v>
      </c>
      <c r="AE56">
        <v>12.556885224</v>
      </c>
      <c r="AF56">
        <v>0</v>
      </c>
      <c r="AG56">
        <v>0</v>
      </c>
      <c r="AH56">
        <v>38.846886999999988</v>
      </c>
      <c r="AI56">
        <v>3.8801040000000002</v>
      </c>
      <c r="AJ56">
        <v>0</v>
      </c>
      <c r="AK56">
        <v>12.827539999999999</v>
      </c>
      <c r="AL56">
        <v>20.155330000000003</v>
      </c>
      <c r="AM56">
        <v>4.0218514285714289</v>
      </c>
      <c r="AN56">
        <v>0</v>
      </c>
      <c r="AO56">
        <v>6.1234319999999993</v>
      </c>
      <c r="AP56">
        <v>2.9283660000000005</v>
      </c>
      <c r="AQ56">
        <v>0</v>
      </c>
      <c r="AR56">
        <v>10.094975999999999</v>
      </c>
      <c r="AS56">
        <v>7.5169775999999997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22.78790762912385</v>
      </c>
      <c r="BB56">
        <f t="shared" si="0"/>
        <v>584.88961623702221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21.423706152705705</v>
      </c>
      <c r="L57">
        <v>15.927416096487901</v>
      </c>
      <c r="M57">
        <v>0</v>
      </c>
      <c r="N57">
        <v>29.998845443349751</v>
      </c>
      <c r="O57">
        <v>50.378443722170893</v>
      </c>
      <c r="P57">
        <v>60.589954958783039</v>
      </c>
      <c r="Q57">
        <v>5.5401782277274885</v>
      </c>
      <c r="R57">
        <v>10.77151034060279</v>
      </c>
      <c r="S57">
        <v>6.698785714285715</v>
      </c>
      <c r="T57">
        <v>0</v>
      </c>
      <c r="U57">
        <v>197.96272950489245</v>
      </c>
      <c r="V57">
        <v>5.2682255639097741</v>
      </c>
      <c r="W57">
        <v>8.8427031382502239</v>
      </c>
      <c r="X57">
        <v>37.464935081426795</v>
      </c>
      <c r="Y57">
        <v>0</v>
      </c>
      <c r="Z57">
        <v>3.3293303999999999</v>
      </c>
      <c r="AA57">
        <v>10.835640000000001</v>
      </c>
      <c r="AB57">
        <v>10.035570480000001</v>
      </c>
      <c r="AC57">
        <v>7.3819532319999999</v>
      </c>
      <c r="AD57">
        <v>9.2942918000000017</v>
      </c>
      <c r="AE57">
        <v>12.556885224</v>
      </c>
      <c r="AF57">
        <v>0</v>
      </c>
      <c r="AG57">
        <v>0</v>
      </c>
      <c r="AH57">
        <v>38.846886999999988</v>
      </c>
      <c r="AI57">
        <v>3.8801040000000002</v>
      </c>
      <c r="AJ57">
        <v>0</v>
      </c>
      <c r="AK57">
        <v>12.827539999999999</v>
      </c>
      <c r="AL57">
        <v>20.155330000000003</v>
      </c>
      <c r="AM57">
        <v>4.0218514285714289</v>
      </c>
      <c r="AN57">
        <v>0</v>
      </c>
      <c r="AO57">
        <v>6.1234319999999993</v>
      </c>
      <c r="AP57">
        <v>2.9283660000000005</v>
      </c>
      <c r="AQ57">
        <v>0</v>
      </c>
      <c r="AR57">
        <v>10.094975999999999</v>
      </c>
      <c r="AS57">
        <v>8.0294988000000007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22.920341497737013</v>
      </c>
      <c r="BB57">
        <f t="shared" si="0"/>
        <v>588.2887488114269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21.423706152705705</v>
      </c>
      <c r="L58">
        <v>15.927416096487901</v>
      </c>
      <c r="M58">
        <v>0</v>
      </c>
      <c r="N58">
        <v>29.998845443349751</v>
      </c>
      <c r="O58">
        <v>50.378443722170893</v>
      </c>
      <c r="P58">
        <v>60.589954958783039</v>
      </c>
      <c r="Q58">
        <v>5.5401782277274885</v>
      </c>
      <c r="R58">
        <v>10.77151034060279</v>
      </c>
      <c r="S58">
        <v>6.698785714285715</v>
      </c>
      <c r="T58">
        <v>0</v>
      </c>
      <c r="U58">
        <v>197.96272950489245</v>
      </c>
      <c r="V58">
        <v>5.2682255639097741</v>
      </c>
      <c r="W58">
        <v>8.8427031382502239</v>
      </c>
      <c r="X58">
        <v>37.464935081426795</v>
      </c>
      <c r="Y58">
        <v>0</v>
      </c>
      <c r="Z58">
        <v>3.3293303999999999</v>
      </c>
      <c r="AA58">
        <v>10.835640000000001</v>
      </c>
      <c r="AB58">
        <v>10.035570480000001</v>
      </c>
      <c r="AC58">
        <v>7.3819532319999999</v>
      </c>
      <c r="AD58">
        <v>9.2942918000000017</v>
      </c>
      <c r="AE58">
        <v>12.556885224</v>
      </c>
      <c r="AF58">
        <v>0</v>
      </c>
      <c r="AG58">
        <v>0</v>
      </c>
      <c r="AH58">
        <v>38.846886999999988</v>
      </c>
      <c r="AI58">
        <v>3.8801040000000002</v>
      </c>
      <c r="AJ58">
        <v>0</v>
      </c>
      <c r="AK58">
        <v>12.827539999999999</v>
      </c>
      <c r="AL58">
        <v>20.155330000000003</v>
      </c>
      <c r="AM58">
        <v>4.0218514285714289</v>
      </c>
      <c r="AN58">
        <v>0</v>
      </c>
      <c r="AO58">
        <v>6.1234319999999993</v>
      </c>
      <c r="AP58">
        <v>2.9283660000000005</v>
      </c>
      <c r="AQ58">
        <v>0</v>
      </c>
      <c r="AR58">
        <v>10.094975999999999</v>
      </c>
      <c r="AS58">
        <v>8.0294988000000007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22.920341497737013</v>
      </c>
      <c r="BB58">
        <f t="shared" si="0"/>
        <v>588.2887488114269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21.423949744683238</v>
      </c>
      <c r="L59">
        <v>15.927217683058538</v>
      </c>
      <c r="M59">
        <v>0</v>
      </c>
      <c r="N59">
        <v>29.998845443349751</v>
      </c>
      <c r="O59">
        <v>50.378443722170893</v>
      </c>
      <c r="P59">
        <v>60.589954958783039</v>
      </c>
      <c r="Q59">
        <v>5.5401782277274885</v>
      </c>
      <c r="R59">
        <v>10.77151034060279</v>
      </c>
      <c r="S59">
        <v>6.698785714285715</v>
      </c>
      <c r="T59">
        <v>0</v>
      </c>
      <c r="U59">
        <v>197.96272950489245</v>
      </c>
      <c r="V59">
        <v>5.2682255639097741</v>
      </c>
      <c r="W59">
        <v>8.8427031382502239</v>
      </c>
      <c r="X59">
        <v>37.464935081426795</v>
      </c>
      <c r="Y59">
        <v>0</v>
      </c>
      <c r="Z59">
        <v>3.3293303999999999</v>
      </c>
      <c r="AA59">
        <v>10.835640000000001</v>
      </c>
      <c r="AB59">
        <v>10.035570480000001</v>
      </c>
      <c r="AC59">
        <v>7.3819532319999999</v>
      </c>
      <c r="AD59">
        <v>9.2942918000000017</v>
      </c>
      <c r="AE59">
        <v>12.556885224</v>
      </c>
      <c r="AF59">
        <v>0</v>
      </c>
      <c r="AG59">
        <v>0</v>
      </c>
      <c r="AH59">
        <v>38.846886999999988</v>
      </c>
      <c r="AI59">
        <v>3.8801040000000002</v>
      </c>
      <c r="AJ59">
        <v>0</v>
      </c>
      <c r="AK59">
        <v>12.827539999999999</v>
      </c>
      <c r="AL59">
        <v>20.155330000000003</v>
      </c>
      <c r="AM59">
        <v>4.0218514285714289</v>
      </c>
      <c r="AN59">
        <v>0</v>
      </c>
      <c r="AO59">
        <v>6.1234319999999993</v>
      </c>
      <c r="AP59">
        <v>2.9283660000000005</v>
      </c>
      <c r="AQ59">
        <v>0</v>
      </c>
      <c r="AR59">
        <v>12.057888</v>
      </c>
      <c r="AS59">
        <v>8.0294988000000007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22.99395239286946</v>
      </c>
      <c r="BB59">
        <f t="shared" si="0"/>
        <v>590.17809509484266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51.500495119949804</v>
      </c>
      <c r="L60">
        <v>20.602709413235686</v>
      </c>
      <c r="M60">
        <v>0</v>
      </c>
      <c r="N60">
        <v>29.998845443349751</v>
      </c>
      <c r="O60">
        <v>50.378443722170893</v>
      </c>
      <c r="P60">
        <v>60.589954958783039</v>
      </c>
      <c r="Q60">
        <v>5.5401782277274885</v>
      </c>
      <c r="R60">
        <v>10.77151034060279</v>
      </c>
      <c r="S60">
        <v>6.698785714285715</v>
      </c>
      <c r="T60">
        <v>0</v>
      </c>
      <c r="U60">
        <v>197.96272950489245</v>
      </c>
      <c r="V60">
        <v>5.2682255639097741</v>
      </c>
      <c r="W60">
        <v>8.8427031382502239</v>
      </c>
      <c r="X60">
        <v>37.464935081426795</v>
      </c>
      <c r="Y60">
        <v>0</v>
      </c>
      <c r="Z60">
        <v>3.3293303999999999</v>
      </c>
      <c r="AA60">
        <v>10.835640000000001</v>
      </c>
      <c r="AB60">
        <v>10.035570480000001</v>
      </c>
      <c r="AC60">
        <v>7.3819532319999999</v>
      </c>
      <c r="AD60">
        <v>9.2942918000000017</v>
      </c>
      <c r="AE60">
        <v>12.556885224</v>
      </c>
      <c r="AF60">
        <v>0</v>
      </c>
      <c r="AG60">
        <v>0</v>
      </c>
      <c r="AH60">
        <v>38.846886999999988</v>
      </c>
      <c r="AI60">
        <v>3.8801040000000002</v>
      </c>
      <c r="AJ60">
        <v>0</v>
      </c>
      <c r="AK60">
        <v>12.827539999999999</v>
      </c>
      <c r="AL60">
        <v>20.155330000000003</v>
      </c>
      <c r="AM60">
        <v>4.0218514285714289</v>
      </c>
      <c r="AN60">
        <v>0</v>
      </c>
      <c r="AO60">
        <v>6.1234319999999993</v>
      </c>
      <c r="AP60">
        <v>2.9283660000000005</v>
      </c>
      <c r="AQ60">
        <v>0</v>
      </c>
      <c r="AR60">
        <v>12.057888</v>
      </c>
      <c r="AS60">
        <v>8.0294988000000007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24.297153722540649</v>
      </c>
      <c r="BB60">
        <f t="shared" si="0"/>
        <v>623.62693087061518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51.500495119949804</v>
      </c>
      <c r="L61">
        <v>64.892879601762317</v>
      </c>
      <c r="M61">
        <v>0</v>
      </c>
      <c r="N61">
        <v>29.998845443349751</v>
      </c>
      <c r="O61">
        <v>50.378443722170893</v>
      </c>
      <c r="P61">
        <v>60.589954958783039</v>
      </c>
      <c r="Q61">
        <v>5.5401782277274885</v>
      </c>
      <c r="R61">
        <v>10.77151034060279</v>
      </c>
      <c r="S61">
        <v>6.698785714285715</v>
      </c>
      <c r="T61">
        <v>0</v>
      </c>
      <c r="U61">
        <v>197.96272950489245</v>
      </c>
      <c r="V61">
        <v>5.2682255639097741</v>
      </c>
      <c r="W61">
        <v>8.8427031382502239</v>
      </c>
      <c r="X61">
        <v>37.464935081426795</v>
      </c>
      <c r="Y61">
        <v>0</v>
      </c>
      <c r="Z61">
        <v>3.3293303999999999</v>
      </c>
      <c r="AA61">
        <v>10.835640000000001</v>
      </c>
      <c r="AB61">
        <v>10.035570480000001</v>
      </c>
      <c r="AC61">
        <v>7.3819532319999999</v>
      </c>
      <c r="AD61">
        <v>9.2942918000000017</v>
      </c>
      <c r="AE61">
        <v>12.556885224</v>
      </c>
      <c r="AF61">
        <v>0</v>
      </c>
      <c r="AG61">
        <v>0</v>
      </c>
      <c r="AH61">
        <v>38.846886999999988</v>
      </c>
      <c r="AI61">
        <v>0.80835500000000005</v>
      </c>
      <c r="AJ61">
        <v>0</v>
      </c>
      <c r="AK61">
        <v>12.827539999999999</v>
      </c>
      <c r="AL61">
        <v>20.155330000000003</v>
      </c>
      <c r="AM61">
        <v>4.0218514285714289</v>
      </c>
      <c r="AN61">
        <v>0</v>
      </c>
      <c r="AO61">
        <v>6.1234319999999993</v>
      </c>
      <c r="AP61">
        <v>2.9283660000000005</v>
      </c>
      <c r="AQ61">
        <v>0</v>
      </c>
      <c r="AR61">
        <v>10.094975999999999</v>
      </c>
      <c r="AS61">
        <v>7.5169775999999997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25.750015708610384</v>
      </c>
      <c r="BB61">
        <f t="shared" si="0"/>
        <v>660.91705687307206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51.500495119949804</v>
      </c>
      <c r="L62">
        <v>64.892696389833247</v>
      </c>
      <c r="M62">
        <v>0</v>
      </c>
      <c r="N62">
        <v>29.998845443349751</v>
      </c>
      <c r="O62">
        <v>50.378443722170893</v>
      </c>
      <c r="P62">
        <v>60.589954958783039</v>
      </c>
      <c r="Q62">
        <v>5.5401782277274885</v>
      </c>
      <c r="R62">
        <v>10.77151034060279</v>
      </c>
      <c r="S62">
        <v>6.698785714285715</v>
      </c>
      <c r="T62">
        <v>0</v>
      </c>
      <c r="U62">
        <v>197.96272950489245</v>
      </c>
      <c r="V62">
        <v>5.2682255639097741</v>
      </c>
      <c r="W62">
        <v>8.8427031382502239</v>
      </c>
      <c r="X62">
        <v>37.464935081426795</v>
      </c>
      <c r="Y62">
        <v>0</v>
      </c>
      <c r="Z62">
        <v>3.3293303999999999</v>
      </c>
      <c r="AA62">
        <v>10.835640000000001</v>
      </c>
      <c r="AB62">
        <v>10.035570480000001</v>
      </c>
      <c r="AC62">
        <v>7.3819532319999999</v>
      </c>
      <c r="AD62">
        <v>9.2942918000000017</v>
      </c>
      <c r="AE62">
        <v>12.556885224</v>
      </c>
      <c r="AF62">
        <v>0</v>
      </c>
      <c r="AG62">
        <v>0</v>
      </c>
      <c r="AH62">
        <v>38.846886999999988</v>
      </c>
      <c r="AI62">
        <v>0.80835500000000005</v>
      </c>
      <c r="AJ62">
        <v>0</v>
      </c>
      <c r="AK62">
        <v>12.827539999999999</v>
      </c>
      <c r="AL62">
        <v>20.155330000000003</v>
      </c>
      <c r="AM62">
        <v>4.0218514285714289</v>
      </c>
      <c r="AN62">
        <v>0</v>
      </c>
      <c r="AO62">
        <v>6.1234319999999993</v>
      </c>
      <c r="AP62">
        <v>2.9283660000000005</v>
      </c>
      <c r="AQ62">
        <v>0</v>
      </c>
      <c r="AR62">
        <v>10.094975999999999</v>
      </c>
      <c r="AS62">
        <v>7.5169775999999997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25.750008838163048</v>
      </c>
      <c r="BB62">
        <f t="shared" si="0"/>
        <v>660.91688053159032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51.500495119949804</v>
      </c>
      <c r="L63">
        <v>64.893883821101085</v>
      </c>
      <c r="M63">
        <v>0</v>
      </c>
      <c r="N63">
        <v>29.998845443349751</v>
      </c>
      <c r="O63">
        <v>50.378443722170893</v>
      </c>
      <c r="P63">
        <v>60.589954958783039</v>
      </c>
      <c r="Q63">
        <v>5.5401782277274885</v>
      </c>
      <c r="R63">
        <v>10.77151034060279</v>
      </c>
      <c r="S63">
        <v>6.698785714285715</v>
      </c>
      <c r="T63">
        <v>0</v>
      </c>
      <c r="U63">
        <v>213.66909992190946</v>
      </c>
      <c r="V63">
        <v>5.2682255639097741</v>
      </c>
      <c r="W63">
        <v>8.8427031382502239</v>
      </c>
      <c r="X63">
        <v>37.464935081426795</v>
      </c>
      <c r="Y63">
        <v>0</v>
      </c>
      <c r="Z63">
        <v>3.3293303999999999</v>
      </c>
      <c r="AA63">
        <v>10.835640000000001</v>
      </c>
      <c r="AB63">
        <v>10.035570480000001</v>
      </c>
      <c r="AC63">
        <v>7.3819532319999999</v>
      </c>
      <c r="AD63">
        <v>9.2942918000000017</v>
      </c>
      <c r="AE63">
        <v>12.556885224</v>
      </c>
      <c r="AF63">
        <v>0</v>
      </c>
      <c r="AG63">
        <v>0</v>
      </c>
      <c r="AH63">
        <v>38.846886999999988</v>
      </c>
      <c r="AI63">
        <v>0.80835500000000005</v>
      </c>
      <c r="AJ63">
        <v>0</v>
      </c>
      <c r="AK63">
        <v>12.827539999999999</v>
      </c>
      <c r="AL63">
        <v>20.155330000000003</v>
      </c>
      <c r="AM63">
        <v>4.0218514285714289</v>
      </c>
      <c r="AN63">
        <v>0</v>
      </c>
      <c r="AO63">
        <v>6.1234319999999993</v>
      </c>
      <c r="AP63">
        <v>2.9283660000000005</v>
      </c>
      <c r="AQ63">
        <v>0</v>
      </c>
      <c r="AR63">
        <v>6.7299839999999982</v>
      </c>
      <c r="AS63">
        <v>6.8336159999999984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26.187228997473682</v>
      </c>
      <c r="BB63">
        <f t="shared" si="0"/>
        <v>672.13886462056462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51.500495119949804</v>
      </c>
      <c r="L64">
        <v>64.892915621052637</v>
      </c>
      <c r="M64">
        <v>0</v>
      </c>
      <c r="N64">
        <v>29.998845443349751</v>
      </c>
      <c r="O64">
        <v>50.378443722170893</v>
      </c>
      <c r="P64">
        <v>60.589954958783039</v>
      </c>
      <c r="Q64">
        <v>5.5401782277274885</v>
      </c>
      <c r="R64">
        <v>10.77151034060279</v>
      </c>
      <c r="S64">
        <v>6.698785714285715</v>
      </c>
      <c r="T64">
        <v>0</v>
      </c>
      <c r="U64">
        <v>219.95662785711929</v>
      </c>
      <c r="V64">
        <v>5.2682255639097741</v>
      </c>
      <c r="W64">
        <v>8.8427031382502239</v>
      </c>
      <c r="X64">
        <v>37.464935081426795</v>
      </c>
      <c r="Y64">
        <v>0</v>
      </c>
      <c r="Z64">
        <v>3.3293303999999999</v>
      </c>
      <c r="AA64">
        <v>10.835640000000001</v>
      </c>
      <c r="AB64">
        <v>10.035570480000001</v>
      </c>
      <c r="AC64">
        <v>7.3819532319999999</v>
      </c>
      <c r="AD64">
        <v>9.2942918000000017</v>
      </c>
      <c r="AE64">
        <v>12.556885224</v>
      </c>
      <c r="AF64">
        <v>0</v>
      </c>
      <c r="AG64">
        <v>0</v>
      </c>
      <c r="AH64">
        <v>38.846886999999988</v>
      </c>
      <c r="AI64">
        <v>0.80835500000000005</v>
      </c>
      <c r="AJ64">
        <v>0</v>
      </c>
      <c r="AK64">
        <v>12.827539999999999</v>
      </c>
      <c r="AL64">
        <v>20.155330000000003</v>
      </c>
      <c r="AM64">
        <v>4.0218514285714289</v>
      </c>
      <c r="AN64">
        <v>0</v>
      </c>
      <c r="AO64">
        <v>6.1234319999999993</v>
      </c>
      <c r="AP64">
        <v>2.9283660000000005</v>
      </c>
      <c r="AQ64">
        <v>0</v>
      </c>
      <c r="AR64">
        <v>6.7299839999999982</v>
      </c>
      <c r="AS64">
        <v>6.8336159999999984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26.422974987542247</v>
      </c>
      <c r="BB64">
        <f t="shared" si="0"/>
        <v>678.1896783656573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51.500495119949804</v>
      </c>
      <c r="L65">
        <v>64.893812288737962</v>
      </c>
      <c r="M65">
        <v>0</v>
      </c>
      <c r="N65">
        <v>29.998845443349751</v>
      </c>
      <c r="O65">
        <v>50.378443722170893</v>
      </c>
      <c r="P65">
        <v>56.490978676872601</v>
      </c>
      <c r="Q65">
        <v>5.5401782277274885</v>
      </c>
      <c r="R65">
        <v>10.77151034060279</v>
      </c>
      <c r="S65">
        <v>6.698785714285715</v>
      </c>
      <c r="T65">
        <v>0</v>
      </c>
      <c r="U65">
        <v>223.88684786130915</v>
      </c>
      <c r="V65">
        <v>5.2682255639097741</v>
      </c>
      <c r="W65">
        <v>8.8427031382502239</v>
      </c>
      <c r="X65">
        <v>37.464935081426795</v>
      </c>
      <c r="Y65">
        <v>0</v>
      </c>
      <c r="Z65">
        <v>3.3293303999999999</v>
      </c>
      <c r="AA65">
        <v>10.835640000000001</v>
      </c>
      <c r="AB65">
        <v>10.035570480000001</v>
      </c>
      <c r="AC65">
        <v>7.3819532319999999</v>
      </c>
      <c r="AD65">
        <v>9.2942918000000017</v>
      </c>
      <c r="AE65">
        <v>12.556885224</v>
      </c>
      <c r="AF65">
        <v>0</v>
      </c>
      <c r="AG65">
        <v>0</v>
      </c>
      <c r="AH65">
        <v>38.846886999999988</v>
      </c>
      <c r="AI65">
        <v>0.80835500000000005</v>
      </c>
      <c r="AJ65">
        <v>0</v>
      </c>
      <c r="AK65">
        <v>12.827539999999999</v>
      </c>
      <c r="AL65">
        <v>20.155330000000003</v>
      </c>
      <c r="AM65">
        <v>4.0218514285714289</v>
      </c>
      <c r="AN65">
        <v>0</v>
      </c>
      <c r="AO65">
        <v>5.9740799999999989</v>
      </c>
      <c r="AP65">
        <v>2.9283660000000005</v>
      </c>
      <c r="AQ65">
        <v>0</v>
      </c>
      <c r="AR65">
        <v>6.7299839999999982</v>
      </c>
      <c r="AS65">
        <v>6.8336159999999984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26.411079901307204</v>
      </c>
      <c r="BB65">
        <f t="shared" si="0"/>
        <v>677.88436184185719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51.500495119949804</v>
      </c>
      <c r="L66">
        <v>64.893584988301939</v>
      </c>
      <c r="M66">
        <v>0</v>
      </c>
      <c r="N66">
        <v>29.998845443349751</v>
      </c>
      <c r="O66">
        <v>50.378443722170893</v>
      </c>
      <c r="P66">
        <v>56.490978676872601</v>
      </c>
      <c r="Q66">
        <v>5.5401782277274885</v>
      </c>
      <c r="R66">
        <v>10.77151034060279</v>
      </c>
      <c r="S66">
        <v>6.698785714285715</v>
      </c>
      <c r="T66">
        <v>0</v>
      </c>
      <c r="U66">
        <v>227.80981306923127</v>
      </c>
      <c r="V66">
        <v>5.2682255639097741</v>
      </c>
      <c r="W66">
        <v>8.8427031382502239</v>
      </c>
      <c r="X66">
        <v>37.464935081426795</v>
      </c>
      <c r="Y66">
        <v>0</v>
      </c>
      <c r="Z66">
        <v>3.3293303999999999</v>
      </c>
      <c r="AA66">
        <v>10.835640000000001</v>
      </c>
      <c r="AB66">
        <v>10.035570480000001</v>
      </c>
      <c r="AC66">
        <v>7.3819532319999999</v>
      </c>
      <c r="AD66">
        <v>9.2942918000000017</v>
      </c>
      <c r="AE66">
        <v>12.556885224</v>
      </c>
      <c r="AF66">
        <v>0</v>
      </c>
      <c r="AG66">
        <v>0</v>
      </c>
      <c r="AH66">
        <v>38.846886999999988</v>
      </c>
      <c r="AI66">
        <v>0.80835500000000005</v>
      </c>
      <c r="AJ66">
        <v>0</v>
      </c>
      <c r="AK66">
        <v>12.827539999999999</v>
      </c>
      <c r="AL66">
        <v>20.155330000000003</v>
      </c>
      <c r="AM66">
        <v>4.0218514285714289</v>
      </c>
      <c r="AN66">
        <v>0</v>
      </c>
      <c r="AO66">
        <v>5.9740799999999989</v>
      </c>
      <c r="AP66">
        <v>2.9283660000000005</v>
      </c>
      <c r="AQ66">
        <v>0</v>
      </c>
      <c r="AR66">
        <v>6.7299839999999982</v>
      </c>
      <c r="AS66">
        <v>6.8336159999999984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26.558182223696676</v>
      </c>
      <c r="BB66">
        <f t="shared" si="0"/>
        <v>681.65999742695374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51.500495119949804</v>
      </c>
      <c r="L67">
        <v>64.893584988301939</v>
      </c>
      <c r="M67">
        <v>0</v>
      </c>
      <c r="N67">
        <v>29.998845443349751</v>
      </c>
      <c r="O67">
        <v>50.378443722170893</v>
      </c>
      <c r="P67">
        <v>56.490978676872601</v>
      </c>
      <c r="Q67">
        <v>5.5401782277274885</v>
      </c>
      <c r="R67">
        <v>10.77151034060279</v>
      </c>
      <c r="S67">
        <v>6.698785714285715</v>
      </c>
      <c r="T67">
        <v>0</v>
      </c>
      <c r="U67">
        <v>235.6702530476542</v>
      </c>
      <c r="V67">
        <v>5.2682255639097741</v>
      </c>
      <c r="W67">
        <v>8.8427031382502239</v>
      </c>
      <c r="X67">
        <v>37.464935081426795</v>
      </c>
      <c r="Y67">
        <v>0</v>
      </c>
      <c r="Z67">
        <v>1.6646652</v>
      </c>
      <c r="AA67">
        <v>10.835640000000001</v>
      </c>
      <c r="AB67">
        <v>10.035570480000001</v>
      </c>
      <c r="AC67">
        <v>7.3819532319999999</v>
      </c>
      <c r="AD67">
        <v>9.2942918000000017</v>
      </c>
      <c r="AE67">
        <v>12.556885224</v>
      </c>
      <c r="AF67">
        <v>0</v>
      </c>
      <c r="AG67">
        <v>0</v>
      </c>
      <c r="AH67">
        <v>38.846886999999988</v>
      </c>
      <c r="AI67">
        <v>3.8801040000000002</v>
      </c>
      <c r="AJ67">
        <v>0</v>
      </c>
      <c r="AK67">
        <v>12.827539999999999</v>
      </c>
      <c r="AL67">
        <v>20.155330000000003</v>
      </c>
      <c r="AM67">
        <v>4.0218514285714289</v>
      </c>
      <c r="AN67">
        <v>0</v>
      </c>
      <c r="AO67">
        <v>5.9740799999999989</v>
      </c>
      <c r="AP67">
        <v>2.4077676000000001</v>
      </c>
      <c r="AQ67">
        <v>0</v>
      </c>
      <c r="AR67">
        <v>12.057888</v>
      </c>
      <c r="AS67">
        <v>7.5169775999999997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27.111614448887465</v>
      </c>
      <c r="BB67">
        <f t="shared" si="0"/>
        <v>695.86475618018596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51.500495119949804</v>
      </c>
      <c r="L68">
        <v>64.893584988301939</v>
      </c>
      <c r="M68">
        <v>0</v>
      </c>
      <c r="N68">
        <v>29.998845443349751</v>
      </c>
      <c r="O68">
        <v>50.378443722170893</v>
      </c>
      <c r="P68">
        <v>56.490978676872601</v>
      </c>
      <c r="Q68">
        <v>5.5401782277274885</v>
      </c>
      <c r="R68">
        <v>10.77151034060279</v>
      </c>
      <c r="S68">
        <v>6.698785714285715</v>
      </c>
      <c r="T68">
        <v>0</v>
      </c>
      <c r="U68">
        <v>241.95778110944528</v>
      </c>
      <c r="V68">
        <v>5.2682255639097741</v>
      </c>
      <c r="W68">
        <v>8.8427031382502239</v>
      </c>
      <c r="X68">
        <v>37.464935081426795</v>
      </c>
      <c r="Y68">
        <v>0</v>
      </c>
      <c r="Z68">
        <v>1.6646652</v>
      </c>
      <c r="AA68">
        <v>10.835640000000001</v>
      </c>
      <c r="AB68">
        <v>10.035570480000001</v>
      </c>
      <c r="AC68">
        <v>7.3819532319999999</v>
      </c>
      <c r="AD68">
        <v>9.2942918000000017</v>
      </c>
      <c r="AE68">
        <v>12.556885224</v>
      </c>
      <c r="AF68">
        <v>0</v>
      </c>
      <c r="AG68">
        <v>0</v>
      </c>
      <c r="AH68">
        <v>38.846886999999988</v>
      </c>
      <c r="AI68">
        <v>3.8801040000000002</v>
      </c>
      <c r="AJ68">
        <v>0</v>
      </c>
      <c r="AK68">
        <v>12.827539999999999</v>
      </c>
      <c r="AL68">
        <v>20.155330000000003</v>
      </c>
      <c r="AM68">
        <v>4.0218514285714289</v>
      </c>
      <c r="AN68">
        <v>0</v>
      </c>
      <c r="AO68">
        <v>5.9740799999999989</v>
      </c>
      <c r="AP68">
        <v>2.4077676000000001</v>
      </c>
      <c r="AQ68">
        <v>0</v>
      </c>
      <c r="AR68">
        <v>12.057888</v>
      </c>
      <c r="AS68">
        <v>7.5169775999999997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27.34739675120467</v>
      </c>
      <c r="BB68">
        <f t="shared" ref="BB68:BB99" si="1">SUM(B68:AZ68)-BA68</f>
        <v>701.91650193965995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51.500495119949804</v>
      </c>
      <c r="L69">
        <v>64.893584988301939</v>
      </c>
      <c r="M69">
        <v>0</v>
      </c>
      <c r="N69">
        <v>29.998845443349751</v>
      </c>
      <c r="O69">
        <v>50.378443722170893</v>
      </c>
      <c r="P69">
        <v>56.490978676872601</v>
      </c>
      <c r="Q69">
        <v>5.5401782277274885</v>
      </c>
      <c r="R69">
        <v>10.77151034060279</v>
      </c>
      <c r="S69">
        <v>6.698785714285715</v>
      </c>
      <c r="T69">
        <v>0</v>
      </c>
      <c r="U69">
        <v>241.95778110944528</v>
      </c>
      <c r="V69">
        <v>5.2682255639097741</v>
      </c>
      <c r="W69">
        <v>8.8427031382502239</v>
      </c>
      <c r="X69">
        <v>37.464935081426795</v>
      </c>
      <c r="Y69">
        <v>0</v>
      </c>
      <c r="Z69">
        <v>1.6646652</v>
      </c>
      <c r="AA69">
        <v>10.835640000000001</v>
      </c>
      <c r="AB69">
        <v>10.035570480000001</v>
      </c>
      <c r="AC69">
        <v>7.3819532319999999</v>
      </c>
      <c r="AD69">
        <v>9.2942918000000017</v>
      </c>
      <c r="AE69">
        <v>12.556885224</v>
      </c>
      <c r="AF69">
        <v>0</v>
      </c>
      <c r="AG69">
        <v>0</v>
      </c>
      <c r="AH69">
        <v>38.846886999999988</v>
      </c>
      <c r="AI69">
        <v>0.80835500000000005</v>
      </c>
      <c r="AJ69">
        <v>0</v>
      </c>
      <c r="AK69">
        <v>12.827539999999999</v>
      </c>
      <c r="AL69">
        <v>20.155330000000003</v>
      </c>
      <c r="AM69">
        <v>4.0218514285714289</v>
      </c>
      <c r="AN69">
        <v>0</v>
      </c>
      <c r="AO69">
        <v>5.9740799999999989</v>
      </c>
      <c r="AP69">
        <v>2.4077676000000001</v>
      </c>
      <c r="AQ69">
        <v>0</v>
      </c>
      <c r="AR69">
        <v>10.094975999999999</v>
      </c>
      <c r="AS69">
        <v>7.5169775999999997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27.158597027204664</v>
      </c>
      <c r="BB69">
        <f t="shared" si="1"/>
        <v>697.0706406636599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51.500495119949804</v>
      </c>
      <c r="L70">
        <v>64.893584988301939</v>
      </c>
      <c r="M70">
        <v>0</v>
      </c>
      <c r="N70">
        <v>29.998845443349751</v>
      </c>
      <c r="O70">
        <v>50.378443722170893</v>
      </c>
      <c r="P70">
        <v>56.490978676872601</v>
      </c>
      <c r="Q70">
        <v>5.5401782277274885</v>
      </c>
      <c r="R70">
        <v>10.77151034060279</v>
      </c>
      <c r="S70">
        <v>6.698785714285715</v>
      </c>
      <c r="T70">
        <v>0</v>
      </c>
      <c r="U70">
        <v>241.95778110944528</v>
      </c>
      <c r="V70">
        <v>5.2682255639097741</v>
      </c>
      <c r="W70">
        <v>8.8427031382502239</v>
      </c>
      <c r="X70">
        <v>37.464935081426795</v>
      </c>
      <c r="Y70">
        <v>0</v>
      </c>
      <c r="Z70">
        <v>1.6646652</v>
      </c>
      <c r="AA70">
        <v>10.835640000000001</v>
      </c>
      <c r="AB70">
        <v>10.035570480000001</v>
      </c>
      <c r="AC70">
        <v>7.3819532319999999</v>
      </c>
      <c r="AD70">
        <v>9.2942918000000017</v>
      </c>
      <c r="AE70">
        <v>12.556885224</v>
      </c>
      <c r="AF70">
        <v>0</v>
      </c>
      <c r="AG70">
        <v>0</v>
      </c>
      <c r="AH70">
        <v>38.846886999999988</v>
      </c>
      <c r="AI70">
        <v>0.80835500000000005</v>
      </c>
      <c r="AJ70">
        <v>0</v>
      </c>
      <c r="AK70">
        <v>12.827539999999999</v>
      </c>
      <c r="AL70">
        <v>20.155330000000003</v>
      </c>
      <c r="AM70">
        <v>4.0218514285714289</v>
      </c>
      <c r="AN70">
        <v>0</v>
      </c>
      <c r="AO70">
        <v>5.9740799999999989</v>
      </c>
      <c r="AP70">
        <v>2.4077676000000001</v>
      </c>
      <c r="AQ70">
        <v>0</v>
      </c>
      <c r="AR70">
        <v>10.094975999999999</v>
      </c>
      <c r="AS70">
        <v>7.5169775999999997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27.158597027204664</v>
      </c>
      <c r="BB70">
        <f t="shared" si="1"/>
        <v>697.0706406636599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51.500495119949804</v>
      </c>
      <c r="L71">
        <v>64.893584988301939</v>
      </c>
      <c r="M71">
        <v>0</v>
      </c>
      <c r="N71">
        <v>29.998845443349751</v>
      </c>
      <c r="O71">
        <v>50.378443722170893</v>
      </c>
      <c r="P71">
        <v>60.589954958783039</v>
      </c>
      <c r="Q71">
        <v>5.5401782277274885</v>
      </c>
      <c r="R71">
        <v>10.77151034060279</v>
      </c>
      <c r="S71">
        <v>6.698785714285715</v>
      </c>
      <c r="T71">
        <v>0</v>
      </c>
      <c r="U71">
        <v>241.95778110944528</v>
      </c>
      <c r="V71">
        <v>5.2682255639097741</v>
      </c>
      <c r="W71">
        <v>8.8427031382502239</v>
      </c>
      <c r="X71">
        <v>37.464935081426795</v>
      </c>
      <c r="Y71">
        <v>0</v>
      </c>
      <c r="Z71">
        <v>1.6646652</v>
      </c>
      <c r="AA71">
        <v>10.835640000000001</v>
      </c>
      <c r="AB71">
        <v>10.035570480000001</v>
      </c>
      <c r="AC71">
        <v>7.3819532319999999</v>
      </c>
      <c r="AD71">
        <v>9.2942918000000017</v>
      </c>
      <c r="AE71">
        <v>12.556885224</v>
      </c>
      <c r="AF71">
        <v>0</v>
      </c>
      <c r="AG71">
        <v>0</v>
      </c>
      <c r="AH71">
        <v>38.846886999999988</v>
      </c>
      <c r="AI71">
        <v>0.80835500000000005</v>
      </c>
      <c r="AJ71">
        <v>0</v>
      </c>
      <c r="AK71">
        <v>12.827539999999999</v>
      </c>
      <c r="AL71">
        <v>20.155330000000003</v>
      </c>
      <c r="AM71">
        <v>4.0218514285714289</v>
      </c>
      <c r="AN71">
        <v>0</v>
      </c>
      <c r="AO71">
        <v>5.8247280000000003</v>
      </c>
      <c r="AP71">
        <v>2.4077676000000001</v>
      </c>
      <c r="AQ71">
        <v>0</v>
      </c>
      <c r="AR71">
        <v>6.7299839999999982</v>
      </c>
      <c r="AS71">
        <v>5.9794140000000002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27.122862229776302</v>
      </c>
      <c r="BB71">
        <f t="shared" si="1"/>
        <v>696.15344414299875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51.500495119949804</v>
      </c>
      <c r="L72">
        <v>64.893584988301939</v>
      </c>
      <c r="M72">
        <v>0</v>
      </c>
      <c r="N72">
        <v>29.998845443349751</v>
      </c>
      <c r="O72">
        <v>50.378443722170893</v>
      </c>
      <c r="P72">
        <v>60.589954958783039</v>
      </c>
      <c r="Q72">
        <v>5.5401782277274885</v>
      </c>
      <c r="R72">
        <v>10.77151034060279</v>
      </c>
      <c r="S72">
        <v>6.698785714285715</v>
      </c>
      <c r="T72">
        <v>0</v>
      </c>
      <c r="U72">
        <v>241.95778110944528</v>
      </c>
      <c r="V72">
        <v>5.2682255639097741</v>
      </c>
      <c r="W72">
        <v>8.8427031382502239</v>
      </c>
      <c r="X72">
        <v>37.464935081426795</v>
      </c>
      <c r="Y72">
        <v>0</v>
      </c>
      <c r="Z72">
        <v>1.6646652</v>
      </c>
      <c r="AA72">
        <v>10.835640000000001</v>
      </c>
      <c r="AB72">
        <v>10.035570480000001</v>
      </c>
      <c r="AC72">
        <v>7.3819532319999999</v>
      </c>
      <c r="AD72">
        <v>9.2942918000000017</v>
      </c>
      <c r="AE72">
        <v>12.556885224</v>
      </c>
      <c r="AF72">
        <v>0</v>
      </c>
      <c r="AG72">
        <v>0</v>
      </c>
      <c r="AH72">
        <v>38.846886999999988</v>
      </c>
      <c r="AI72">
        <v>0.80835500000000005</v>
      </c>
      <c r="AJ72">
        <v>0</v>
      </c>
      <c r="AK72">
        <v>12.827539999999999</v>
      </c>
      <c r="AL72">
        <v>20.155330000000003</v>
      </c>
      <c r="AM72">
        <v>4.0218514285714289</v>
      </c>
      <c r="AN72">
        <v>0</v>
      </c>
      <c r="AO72">
        <v>5.8247280000000003</v>
      </c>
      <c r="AP72">
        <v>2.4077676000000001</v>
      </c>
      <c r="AQ72">
        <v>0</v>
      </c>
      <c r="AR72">
        <v>6.7299839999999982</v>
      </c>
      <c r="AS72">
        <v>5.9794140000000002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27.122862229776302</v>
      </c>
      <c r="BB72">
        <f t="shared" si="1"/>
        <v>696.15344414299875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51.500495119949804</v>
      </c>
      <c r="L73">
        <v>64.893584988301939</v>
      </c>
      <c r="M73">
        <v>0</v>
      </c>
      <c r="N73">
        <v>29.998845443349751</v>
      </c>
      <c r="O73">
        <v>50.378443722170893</v>
      </c>
      <c r="P73">
        <v>60.589954958783039</v>
      </c>
      <c r="Q73">
        <v>5.5401782277274885</v>
      </c>
      <c r="R73">
        <v>10.77151034060279</v>
      </c>
      <c r="S73">
        <v>6.698785714285715</v>
      </c>
      <c r="T73">
        <v>0</v>
      </c>
      <c r="U73">
        <v>241.95778110944528</v>
      </c>
      <c r="V73">
        <v>5.2682255639097741</v>
      </c>
      <c r="W73">
        <v>8.8427031382502239</v>
      </c>
      <c r="X73">
        <v>37.464935081426795</v>
      </c>
      <c r="Y73">
        <v>0</v>
      </c>
      <c r="Z73">
        <v>3.3293303999999999</v>
      </c>
      <c r="AA73">
        <v>10.835640000000001</v>
      </c>
      <c r="AB73">
        <v>10.035570480000001</v>
      </c>
      <c r="AC73">
        <v>7.3819532319999999</v>
      </c>
      <c r="AD73">
        <v>9.2942918000000017</v>
      </c>
      <c r="AE73">
        <v>12.556885224</v>
      </c>
      <c r="AF73">
        <v>0</v>
      </c>
      <c r="AG73">
        <v>0</v>
      </c>
      <c r="AH73">
        <v>38.846886999999988</v>
      </c>
      <c r="AI73">
        <v>3.8801040000000002</v>
      </c>
      <c r="AJ73">
        <v>0</v>
      </c>
      <c r="AK73">
        <v>12.827539999999999</v>
      </c>
      <c r="AL73">
        <v>20.155330000000003</v>
      </c>
      <c r="AM73">
        <v>4.0218514285714289</v>
      </c>
      <c r="AN73">
        <v>0</v>
      </c>
      <c r="AO73">
        <v>5.8247280000000003</v>
      </c>
      <c r="AP73">
        <v>2.4077676000000001</v>
      </c>
      <c r="AQ73">
        <v>0</v>
      </c>
      <c r="AR73">
        <v>6.7299839999999982</v>
      </c>
      <c r="AS73">
        <v>5.9794140000000002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27.300477571776312</v>
      </c>
      <c r="BB73">
        <f t="shared" si="1"/>
        <v>700.71224300099868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51.500495119949804</v>
      </c>
      <c r="L74">
        <v>64.893584988301939</v>
      </c>
      <c r="M74">
        <v>0</v>
      </c>
      <c r="N74">
        <v>29.998845443349751</v>
      </c>
      <c r="O74">
        <v>50.378443722170893</v>
      </c>
      <c r="P74">
        <v>60.589954958783039</v>
      </c>
      <c r="Q74">
        <v>5.5401782277274885</v>
      </c>
      <c r="R74">
        <v>10.77151034060279</v>
      </c>
      <c r="S74">
        <v>6.698785714285715</v>
      </c>
      <c r="T74">
        <v>0</v>
      </c>
      <c r="U74">
        <v>241.95778110944528</v>
      </c>
      <c r="V74">
        <v>5.2682255639097741</v>
      </c>
      <c r="W74">
        <v>8.8427031382502239</v>
      </c>
      <c r="X74">
        <v>37.464935081426795</v>
      </c>
      <c r="Y74">
        <v>0</v>
      </c>
      <c r="Z74">
        <v>3.3293303999999999</v>
      </c>
      <c r="AA74">
        <v>10.835640000000001</v>
      </c>
      <c r="AB74">
        <v>10.035570480000001</v>
      </c>
      <c r="AC74">
        <v>7.3819532319999999</v>
      </c>
      <c r="AD74">
        <v>9.2942918000000017</v>
      </c>
      <c r="AE74">
        <v>12.556885224</v>
      </c>
      <c r="AF74">
        <v>0</v>
      </c>
      <c r="AG74">
        <v>0</v>
      </c>
      <c r="AH74">
        <v>38.846886999999988</v>
      </c>
      <c r="AI74">
        <v>3.8801040000000002</v>
      </c>
      <c r="AJ74">
        <v>0</v>
      </c>
      <c r="AK74">
        <v>12.827539999999999</v>
      </c>
      <c r="AL74">
        <v>20.155330000000003</v>
      </c>
      <c r="AM74">
        <v>4.0218514285714289</v>
      </c>
      <c r="AN74">
        <v>0</v>
      </c>
      <c r="AO74">
        <v>5.8247280000000003</v>
      </c>
      <c r="AP74">
        <v>2.4077676000000001</v>
      </c>
      <c r="AQ74">
        <v>0</v>
      </c>
      <c r="AR74">
        <v>6.7299839999999982</v>
      </c>
      <c r="AS74">
        <v>5.9794140000000002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27.300477571776312</v>
      </c>
      <c r="BB74">
        <f t="shared" si="1"/>
        <v>700.71224300099868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51.500495119949804</v>
      </c>
      <c r="L75">
        <v>64.893584988301939</v>
      </c>
      <c r="M75">
        <v>0</v>
      </c>
      <c r="N75">
        <v>29.998845443349751</v>
      </c>
      <c r="O75">
        <v>50.378443722170893</v>
      </c>
      <c r="P75">
        <v>60.589954958783039</v>
      </c>
      <c r="Q75">
        <v>5.5401782277274885</v>
      </c>
      <c r="R75">
        <v>10.77151034060279</v>
      </c>
      <c r="S75">
        <v>6.698785714285715</v>
      </c>
      <c r="T75">
        <v>0</v>
      </c>
      <c r="U75">
        <v>243.68717809401886</v>
      </c>
      <c r="V75">
        <v>5.2682255639097741</v>
      </c>
      <c r="W75">
        <v>8.8427031382502239</v>
      </c>
      <c r="X75">
        <v>37.464935081426795</v>
      </c>
      <c r="Y75">
        <v>0</v>
      </c>
      <c r="Z75">
        <v>3.3293303999999999</v>
      </c>
      <c r="AA75">
        <v>10.835640000000001</v>
      </c>
      <c r="AB75">
        <v>10.035570480000001</v>
      </c>
      <c r="AC75">
        <v>7.3819532319999999</v>
      </c>
      <c r="AD75">
        <v>9.2942918000000017</v>
      </c>
      <c r="AE75">
        <v>12.556885224</v>
      </c>
      <c r="AF75">
        <v>0</v>
      </c>
      <c r="AG75">
        <v>0</v>
      </c>
      <c r="AH75">
        <v>38.846886999999988</v>
      </c>
      <c r="AI75">
        <v>3.8801040000000002</v>
      </c>
      <c r="AJ75">
        <v>0</v>
      </c>
      <c r="AK75">
        <v>12.827539999999999</v>
      </c>
      <c r="AL75">
        <v>20.155330000000003</v>
      </c>
      <c r="AM75">
        <v>4.0218514285714289</v>
      </c>
      <c r="AN75">
        <v>0</v>
      </c>
      <c r="AO75">
        <v>5.8247280000000003</v>
      </c>
      <c r="AP75">
        <v>2.4077676000000001</v>
      </c>
      <c r="AQ75">
        <v>0</v>
      </c>
      <c r="AR75">
        <v>6.7299839999999982</v>
      </c>
      <c r="AS75">
        <v>7.5169775999999997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27.422988117550751</v>
      </c>
      <c r="BB75">
        <f t="shared" si="1"/>
        <v>703.85669303979796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51.346047937397351</v>
      </c>
      <c r="L76">
        <v>64.176355986807522</v>
      </c>
      <c r="M76">
        <v>0</v>
      </c>
      <c r="N76">
        <v>29.998845443349751</v>
      </c>
      <c r="O76">
        <v>50.378443722170893</v>
      </c>
      <c r="P76">
        <v>60.589954958783039</v>
      </c>
      <c r="Q76">
        <v>5.5401782277274885</v>
      </c>
      <c r="R76">
        <v>10.77151034060279</v>
      </c>
      <c r="S76">
        <v>6.698785714285715</v>
      </c>
      <c r="T76">
        <v>0</v>
      </c>
      <c r="U76">
        <v>243.68717809401886</v>
      </c>
      <c r="V76">
        <v>5.2682255639097741</v>
      </c>
      <c r="W76">
        <v>8.8427031382502239</v>
      </c>
      <c r="X76">
        <v>37.464935081426795</v>
      </c>
      <c r="Y76">
        <v>0</v>
      </c>
      <c r="Z76">
        <v>3.3293303999999999</v>
      </c>
      <c r="AA76">
        <v>10.835640000000001</v>
      </c>
      <c r="AB76">
        <v>10.035570480000001</v>
      </c>
      <c r="AC76">
        <v>7.3819532319999999</v>
      </c>
      <c r="AD76">
        <v>9.2942918000000017</v>
      </c>
      <c r="AE76">
        <v>12.556885224</v>
      </c>
      <c r="AF76">
        <v>0</v>
      </c>
      <c r="AG76">
        <v>0</v>
      </c>
      <c r="AH76">
        <v>38.846886999999988</v>
      </c>
      <c r="AI76">
        <v>3.8801040000000002</v>
      </c>
      <c r="AJ76">
        <v>0</v>
      </c>
      <c r="AK76">
        <v>12.827539999999999</v>
      </c>
      <c r="AL76">
        <v>20.155330000000003</v>
      </c>
      <c r="AM76">
        <v>4.0218514285714289</v>
      </c>
      <c r="AN76">
        <v>0</v>
      </c>
      <c r="AO76">
        <v>5.8247280000000003</v>
      </c>
      <c r="AP76">
        <v>2.4077676000000001</v>
      </c>
      <c r="AQ76">
        <v>0</v>
      </c>
      <c r="AR76">
        <v>12.057888</v>
      </c>
      <c r="AS76">
        <v>7.5169775999999997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27.590096899645516</v>
      </c>
      <c r="BB76">
        <f t="shared" si="1"/>
        <v>708.14581207365632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3.05</v>
      </c>
      <c r="G77">
        <v>0</v>
      </c>
      <c r="H77">
        <v>0</v>
      </c>
      <c r="I77">
        <v>0</v>
      </c>
      <c r="J77">
        <v>0</v>
      </c>
      <c r="K77">
        <v>51.346047937397351</v>
      </c>
      <c r="L77">
        <v>64.176355986807522</v>
      </c>
      <c r="M77">
        <v>0</v>
      </c>
      <c r="N77">
        <v>29.998845443349751</v>
      </c>
      <c r="O77">
        <v>50.378443722170893</v>
      </c>
      <c r="P77">
        <v>60.589954958783039</v>
      </c>
      <c r="Q77">
        <v>5.5401782277274885</v>
      </c>
      <c r="R77">
        <v>10.77151034060279</v>
      </c>
      <c r="S77">
        <v>6.698785714285715</v>
      </c>
      <c r="T77">
        <v>0</v>
      </c>
      <c r="U77">
        <v>235.6702530476542</v>
      </c>
      <c r="V77">
        <v>5.2682255639097741</v>
      </c>
      <c r="W77">
        <v>8.8427031382502239</v>
      </c>
      <c r="X77">
        <v>37.464935081426795</v>
      </c>
      <c r="Y77">
        <v>0</v>
      </c>
      <c r="Z77">
        <v>3.3293303999999999</v>
      </c>
      <c r="AA77">
        <v>10.835640000000001</v>
      </c>
      <c r="AB77">
        <v>10.035570480000001</v>
      </c>
      <c r="AC77">
        <v>7.3819532319999999</v>
      </c>
      <c r="AD77">
        <v>9.2942918000000017</v>
      </c>
      <c r="AE77">
        <v>12.556885224</v>
      </c>
      <c r="AF77">
        <v>0</v>
      </c>
      <c r="AG77">
        <v>0</v>
      </c>
      <c r="AH77">
        <v>38.846886999999988</v>
      </c>
      <c r="AI77">
        <v>3.8801040000000002</v>
      </c>
      <c r="AJ77">
        <v>0</v>
      </c>
      <c r="AK77">
        <v>12.827539999999999</v>
      </c>
      <c r="AL77">
        <v>20.155330000000003</v>
      </c>
      <c r="AM77">
        <v>4.0218514285714289</v>
      </c>
      <c r="AN77">
        <v>0</v>
      </c>
      <c r="AO77">
        <v>5.8247280000000003</v>
      </c>
      <c r="AP77">
        <v>2.4077676000000001</v>
      </c>
      <c r="AQ77">
        <v>0</v>
      </c>
      <c r="AR77">
        <v>6.7299839999999982</v>
      </c>
      <c r="AS77">
        <v>7.5169775999999997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27.204041159553867</v>
      </c>
      <c r="BB77">
        <f t="shared" si="1"/>
        <v>698.2370387673833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3.05</v>
      </c>
      <c r="G78">
        <v>0</v>
      </c>
      <c r="H78">
        <v>0</v>
      </c>
      <c r="I78">
        <v>0</v>
      </c>
      <c r="J78">
        <v>0</v>
      </c>
      <c r="K78">
        <v>51.346047937397351</v>
      </c>
      <c r="L78">
        <v>64.176355986807522</v>
      </c>
      <c r="M78">
        <v>0</v>
      </c>
      <c r="N78">
        <v>29.998845443349751</v>
      </c>
      <c r="O78">
        <v>50.378443722170893</v>
      </c>
      <c r="P78">
        <v>60.589954958783039</v>
      </c>
      <c r="Q78">
        <v>5.5401782277274885</v>
      </c>
      <c r="R78">
        <v>10.77151034060279</v>
      </c>
      <c r="S78">
        <v>6.698785714285715</v>
      </c>
      <c r="T78">
        <v>0</v>
      </c>
      <c r="U78">
        <v>239.5932182220069</v>
      </c>
      <c r="V78">
        <v>5.2682255639097741</v>
      </c>
      <c r="W78">
        <v>8.8427031382502239</v>
      </c>
      <c r="X78">
        <v>37.464935081426795</v>
      </c>
      <c r="Y78">
        <v>0</v>
      </c>
      <c r="Z78">
        <v>3.3293303999999999</v>
      </c>
      <c r="AA78">
        <v>10.835640000000001</v>
      </c>
      <c r="AB78">
        <v>10.035570480000001</v>
      </c>
      <c r="AC78">
        <v>7.3819532319999999</v>
      </c>
      <c r="AD78">
        <v>9.2942918000000017</v>
      </c>
      <c r="AE78">
        <v>12.556885224</v>
      </c>
      <c r="AF78">
        <v>0</v>
      </c>
      <c r="AG78">
        <v>0</v>
      </c>
      <c r="AH78">
        <v>38.846886999999988</v>
      </c>
      <c r="AI78">
        <v>4.8501299999999992</v>
      </c>
      <c r="AJ78">
        <v>0</v>
      </c>
      <c r="AK78">
        <v>12.827539999999999</v>
      </c>
      <c r="AL78">
        <v>20.155330000000003</v>
      </c>
      <c r="AM78">
        <v>4.0218514285714289</v>
      </c>
      <c r="AN78">
        <v>0</v>
      </c>
      <c r="AO78">
        <v>5.8247280000000003</v>
      </c>
      <c r="AP78">
        <v>2.4077676000000001</v>
      </c>
      <c r="AQ78">
        <v>0</v>
      </c>
      <c r="AR78">
        <v>6.7299839999999982</v>
      </c>
      <c r="AS78">
        <v>7.5169775999999997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27.387528550726181</v>
      </c>
      <c r="BB78">
        <f t="shared" si="1"/>
        <v>702.94654255056366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51.346047937397351</v>
      </c>
      <c r="L79">
        <v>64.176355986807522</v>
      </c>
      <c r="M79">
        <v>0</v>
      </c>
      <c r="N79">
        <v>29.998845443349751</v>
      </c>
      <c r="O79">
        <v>50.378443722170893</v>
      </c>
      <c r="P79">
        <v>60.589954958783039</v>
      </c>
      <c r="Q79">
        <v>5.5401782277274885</v>
      </c>
      <c r="R79">
        <v>10.77151034060279</v>
      </c>
      <c r="S79">
        <v>6.698785714285715</v>
      </c>
      <c r="T79">
        <v>0</v>
      </c>
      <c r="U79">
        <v>241.95778110944528</v>
      </c>
      <c r="V79">
        <v>5.2682255639097741</v>
      </c>
      <c r="W79">
        <v>8.8427031382502239</v>
      </c>
      <c r="X79">
        <v>37.464935081426795</v>
      </c>
      <c r="Y79">
        <v>0</v>
      </c>
      <c r="Z79">
        <v>4.9939956000000008</v>
      </c>
      <c r="AA79">
        <v>10.935969999999999</v>
      </c>
      <c r="AB79">
        <v>10.3944674</v>
      </c>
      <c r="AC79">
        <v>7.7626463999999995</v>
      </c>
      <c r="AD79">
        <v>9.7975927999999985</v>
      </c>
      <c r="AE79">
        <v>13.230809199999996</v>
      </c>
      <c r="AF79">
        <v>0</v>
      </c>
      <c r="AG79">
        <v>0</v>
      </c>
      <c r="AH79">
        <v>39.291882299999997</v>
      </c>
      <c r="AI79">
        <v>5.8201560000000008</v>
      </c>
      <c r="AJ79">
        <v>0</v>
      </c>
      <c r="AK79">
        <v>12.827539999999999</v>
      </c>
      <c r="AL79">
        <v>21.247200000000003</v>
      </c>
      <c r="AM79">
        <v>4.0218514285714289</v>
      </c>
      <c r="AN79">
        <v>0</v>
      </c>
      <c r="AO79">
        <v>5.8247280000000003</v>
      </c>
      <c r="AP79">
        <v>2.4077676000000001</v>
      </c>
      <c r="AQ79">
        <v>0</v>
      </c>
      <c r="AR79">
        <v>6.7299839999999982</v>
      </c>
      <c r="AS79">
        <v>7.5169775999999997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27.593900497850413</v>
      </c>
      <c r="BB79">
        <f t="shared" si="1"/>
        <v>708.24343505487764</v>
      </c>
    </row>
    <row r="80" spans="1:54">
      <c r="A80" t="s">
        <v>122</v>
      </c>
      <c r="B80">
        <v>0</v>
      </c>
      <c r="C80">
        <v>7.3667132826214159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51.346047937397351</v>
      </c>
      <c r="L80">
        <v>64.176355986807522</v>
      </c>
      <c r="M80">
        <v>0</v>
      </c>
      <c r="N80">
        <v>29.998845443349751</v>
      </c>
      <c r="O80">
        <v>50.378443722170893</v>
      </c>
      <c r="P80">
        <v>60.589954958783039</v>
      </c>
      <c r="Q80">
        <v>5.5401782277274885</v>
      </c>
      <c r="R80">
        <v>10.77151034060279</v>
      </c>
      <c r="S80">
        <v>6.698785714285715</v>
      </c>
      <c r="T80">
        <v>0</v>
      </c>
      <c r="U80">
        <v>241.95778110944528</v>
      </c>
      <c r="V80">
        <v>5.2682255639097741</v>
      </c>
      <c r="W80">
        <v>8.8427031382502239</v>
      </c>
      <c r="X80">
        <v>37.464935081426795</v>
      </c>
      <c r="Y80">
        <v>0</v>
      </c>
      <c r="Z80">
        <v>4.9939956000000008</v>
      </c>
      <c r="AA80">
        <v>10.935969999999999</v>
      </c>
      <c r="AB80">
        <v>10.3944674</v>
      </c>
      <c r="AC80">
        <v>7.7626463999999995</v>
      </c>
      <c r="AD80">
        <v>9.7975927999999985</v>
      </c>
      <c r="AE80">
        <v>13.230809199999996</v>
      </c>
      <c r="AF80">
        <v>0</v>
      </c>
      <c r="AG80">
        <v>0</v>
      </c>
      <c r="AH80">
        <v>39.291882299999997</v>
      </c>
      <c r="AI80">
        <v>16.813783999999998</v>
      </c>
      <c r="AJ80">
        <v>0</v>
      </c>
      <c r="AK80">
        <v>12.827539999999999</v>
      </c>
      <c r="AL80">
        <v>21.247200000000003</v>
      </c>
      <c r="AM80">
        <v>4.0218514285714289</v>
      </c>
      <c r="AN80">
        <v>0</v>
      </c>
      <c r="AO80">
        <v>5.8247280000000003</v>
      </c>
      <c r="AP80">
        <v>2.4077676000000001</v>
      </c>
      <c r="AQ80">
        <v>0</v>
      </c>
      <c r="AR80">
        <v>6.7299839999999982</v>
      </c>
      <c r="AS80">
        <v>7.5169775999999997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28.282413503379964</v>
      </c>
      <c r="BB80">
        <f t="shared" si="1"/>
        <v>725.91526333196953</v>
      </c>
    </row>
    <row r="81" spans="1:54">
      <c r="A81" t="s">
        <v>123</v>
      </c>
      <c r="B81">
        <v>0</v>
      </c>
      <c r="C81">
        <v>10.410389610389611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51.346047937397351</v>
      </c>
      <c r="L81">
        <v>64.176355986807522</v>
      </c>
      <c r="M81">
        <v>0</v>
      </c>
      <c r="N81">
        <v>29.998845443349751</v>
      </c>
      <c r="O81">
        <v>50.378443722170893</v>
      </c>
      <c r="P81">
        <v>60.589954958783039</v>
      </c>
      <c r="Q81">
        <v>5.5401782277274885</v>
      </c>
      <c r="R81">
        <v>10.77151034060279</v>
      </c>
      <c r="S81">
        <v>6.698785714285715</v>
      </c>
      <c r="T81">
        <v>0</v>
      </c>
      <c r="U81">
        <v>241.95778110944528</v>
      </c>
      <c r="V81">
        <v>5.2682255639097741</v>
      </c>
      <c r="W81">
        <v>8.8427031382502239</v>
      </c>
      <c r="X81">
        <v>37.464935081426795</v>
      </c>
      <c r="Y81">
        <v>0</v>
      </c>
      <c r="Z81">
        <v>4.9939956000000008</v>
      </c>
      <c r="AA81">
        <v>10.935969999999999</v>
      </c>
      <c r="AB81">
        <v>10.3944674</v>
      </c>
      <c r="AC81">
        <v>7.7626463999999995</v>
      </c>
      <c r="AD81">
        <v>9.7975927999999985</v>
      </c>
      <c r="AE81">
        <v>13.230809199999996</v>
      </c>
      <c r="AF81">
        <v>0</v>
      </c>
      <c r="AG81">
        <v>0</v>
      </c>
      <c r="AH81">
        <v>39.291882299999997</v>
      </c>
      <c r="AI81">
        <v>16.813783999999998</v>
      </c>
      <c r="AJ81">
        <v>0</v>
      </c>
      <c r="AK81">
        <v>12.827539999999999</v>
      </c>
      <c r="AL81">
        <v>21.247200000000003</v>
      </c>
      <c r="AM81">
        <v>4.0218514285714289</v>
      </c>
      <c r="AN81">
        <v>0</v>
      </c>
      <c r="AO81">
        <v>5.5260239999999996</v>
      </c>
      <c r="AP81">
        <v>2.4077676000000001</v>
      </c>
      <c r="AQ81">
        <v>0</v>
      </c>
      <c r="AR81">
        <v>6.7299839999999982</v>
      </c>
      <c r="AS81">
        <v>7.5169775999999997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28.385349758240025</v>
      </c>
      <c r="BB81">
        <f t="shared" si="1"/>
        <v>728.55729940487765</v>
      </c>
    </row>
    <row r="82" spans="1:54">
      <c r="A82" t="s">
        <v>124</v>
      </c>
      <c r="B82">
        <v>0</v>
      </c>
      <c r="C82">
        <v>8.31111111111111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51.346047937397351</v>
      </c>
      <c r="L82">
        <v>64.176355986807522</v>
      </c>
      <c r="M82">
        <v>0</v>
      </c>
      <c r="N82">
        <v>29.998845443349751</v>
      </c>
      <c r="O82">
        <v>50.378443722170893</v>
      </c>
      <c r="P82">
        <v>60.589954958783039</v>
      </c>
      <c r="Q82">
        <v>5.5401782277274885</v>
      </c>
      <c r="R82">
        <v>10.77151034060279</v>
      </c>
      <c r="S82">
        <v>6.698785714285715</v>
      </c>
      <c r="T82">
        <v>0</v>
      </c>
      <c r="U82">
        <v>241.95778110944528</v>
      </c>
      <c r="V82">
        <v>5.2682255639097741</v>
      </c>
      <c r="W82">
        <v>8.8427031382502239</v>
      </c>
      <c r="X82">
        <v>37.464935081426795</v>
      </c>
      <c r="Y82">
        <v>0</v>
      </c>
      <c r="Z82">
        <v>4.9939956000000008</v>
      </c>
      <c r="AA82">
        <v>10.935969999999999</v>
      </c>
      <c r="AB82">
        <v>10.3944674</v>
      </c>
      <c r="AC82">
        <v>7.7626463999999995</v>
      </c>
      <c r="AD82">
        <v>9.7975927999999985</v>
      </c>
      <c r="AE82">
        <v>13.230809199999996</v>
      </c>
      <c r="AF82">
        <v>0</v>
      </c>
      <c r="AG82">
        <v>0</v>
      </c>
      <c r="AH82">
        <v>39.291882299999997</v>
      </c>
      <c r="AI82">
        <v>16.813783999999998</v>
      </c>
      <c r="AJ82">
        <v>0</v>
      </c>
      <c r="AK82">
        <v>12.827539999999999</v>
      </c>
      <c r="AL82">
        <v>21.247200000000003</v>
      </c>
      <c r="AM82">
        <v>4.0218514285714289</v>
      </c>
      <c r="AN82">
        <v>0</v>
      </c>
      <c r="AO82">
        <v>5.5260239999999996</v>
      </c>
      <c r="AP82">
        <v>2.4077676000000001</v>
      </c>
      <c r="AQ82">
        <v>0</v>
      </c>
      <c r="AR82">
        <v>6.7299839999999982</v>
      </c>
      <c r="AS82">
        <v>7.5169775999999997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28.306626814517081</v>
      </c>
      <c r="BB82">
        <f t="shared" si="1"/>
        <v>726.53674384932197</v>
      </c>
    </row>
    <row r="83" spans="1:54">
      <c r="A83" t="s">
        <v>125</v>
      </c>
      <c r="B83">
        <v>0</v>
      </c>
      <c r="C83">
        <v>8.31111111111111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51.346047937397351</v>
      </c>
      <c r="L83">
        <v>64.176355986807522</v>
      </c>
      <c r="M83">
        <v>0</v>
      </c>
      <c r="N83">
        <v>29.998845443349751</v>
      </c>
      <c r="O83">
        <v>50.378443722170893</v>
      </c>
      <c r="P83">
        <v>60.589954958783039</v>
      </c>
      <c r="Q83">
        <v>5.5401782277274885</v>
      </c>
      <c r="R83">
        <v>10.77151034060279</v>
      </c>
      <c r="S83">
        <v>6.698785714285715</v>
      </c>
      <c r="T83">
        <v>0</v>
      </c>
      <c r="U83">
        <v>241.95778110944528</v>
      </c>
      <c r="V83">
        <v>5.2682255639097741</v>
      </c>
      <c r="W83">
        <v>8.8427031382502239</v>
      </c>
      <c r="X83">
        <v>37.464935081426795</v>
      </c>
      <c r="Y83">
        <v>0</v>
      </c>
      <c r="Z83">
        <v>4.9939956000000008</v>
      </c>
      <c r="AA83">
        <v>10.935969999999999</v>
      </c>
      <c r="AB83">
        <v>10.3944674</v>
      </c>
      <c r="AC83">
        <v>7.7626463999999995</v>
      </c>
      <c r="AD83">
        <v>9.7975927999999985</v>
      </c>
      <c r="AE83">
        <v>13.230809199999996</v>
      </c>
      <c r="AF83">
        <v>0</v>
      </c>
      <c r="AG83">
        <v>0</v>
      </c>
      <c r="AH83">
        <v>39.291882299999997</v>
      </c>
      <c r="AI83">
        <v>16.813783999999998</v>
      </c>
      <c r="AJ83">
        <v>0</v>
      </c>
      <c r="AK83">
        <v>12.827539999999999</v>
      </c>
      <c r="AL83">
        <v>21.247200000000003</v>
      </c>
      <c r="AM83">
        <v>4.0218514285714289</v>
      </c>
      <c r="AN83">
        <v>0</v>
      </c>
      <c r="AO83">
        <v>5.5260239999999996</v>
      </c>
      <c r="AP83">
        <v>2.4077676000000001</v>
      </c>
      <c r="AQ83">
        <v>0</v>
      </c>
      <c r="AR83">
        <v>6.7299839999999982</v>
      </c>
      <c r="AS83">
        <v>7.5169775999999997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28.306626814517081</v>
      </c>
      <c r="BB83">
        <f t="shared" si="1"/>
        <v>726.53674384932197</v>
      </c>
    </row>
    <row r="84" spans="1:54">
      <c r="A84" t="s">
        <v>126</v>
      </c>
      <c r="B84">
        <v>0</v>
      </c>
      <c r="C84">
        <v>6.2120150187734673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51.346047937397351</v>
      </c>
      <c r="L84">
        <v>64.176355986807522</v>
      </c>
      <c r="M84">
        <v>0</v>
      </c>
      <c r="N84">
        <v>29.998845443349751</v>
      </c>
      <c r="O84">
        <v>50.378443722170893</v>
      </c>
      <c r="P84">
        <v>60.589954958783039</v>
      </c>
      <c r="Q84">
        <v>5.5401782277274885</v>
      </c>
      <c r="R84">
        <v>10.77151034060279</v>
      </c>
      <c r="S84">
        <v>6.698785714285715</v>
      </c>
      <c r="T84">
        <v>0</v>
      </c>
      <c r="U84">
        <v>241.95778110944528</v>
      </c>
      <c r="V84">
        <v>5.2682255639097741</v>
      </c>
      <c r="W84">
        <v>8.8427031382502239</v>
      </c>
      <c r="X84">
        <v>37.464935081426795</v>
      </c>
      <c r="Y84">
        <v>0</v>
      </c>
      <c r="Z84">
        <v>4.9939956000000008</v>
      </c>
      <c r="AA84">
        <v>10.935969999999999</v>
      </c>
      <c r="AB84">
        <v>10.3944674</v>
      </c>
      <c r="AC84">
        <v>7.7626463999999995</v>
      </c>
      <c r="AD84">
        <v>9.7975927999999985</v>
      </c>
      <c r="AE84">
        <v>13.230809199999996</v>
      </c>
      <c r="AF84">
        <v>0</v>
      </c>
      <c r="AG84">
        <v>0</v>
      </c>
      <c r="AH84">
        <v>39.291882299999997</v>
      </c>
      <c r="AI84">
        <v>16.813783999999998</v>
      </c>
      <c r="AJ84">
        <v>0</v>
      </c>
      <c r="AK84">
        <v>12.827539999999999</v>
      </c>
      <c r="AL84">
        <v>21.247200000000003</v>
      </c>
      <c r="AM84">
        <v>4.0218514285714289</v>
      </c>
      <c r="AN84">
        <v>0</v>
      </c>
      <c r="AO84">
        <v>5.5260239999999996</v>
      </c>
      <c r="AP84">
        <v>2.4077676000000001</v>
      </c>
      <c r="AQ84">
        <v>0</v>
      </c>
      <c r="AR84">
        <v>6.7299839999999982</v>
      </c>
      <c r="AS84">
        <v>7.5169775999999997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28.22791071105442</v>
      </c>
      <c r="BB84">
        <f t="shared" si="1"/>
        <v>724.51636386044697</v>
      </c>
    </row>
    <row r="85" spans="1:54">
      <c r="A85" t="s">
        <v>127</v>
      </c>
      <c r="B85">
        <v>0</v>
      </c>
      <c r="C85">
        <v>6.2120150187734673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51.346047937397351</v>
      </c>
      <c r="L85">
        <v>64.176355986807522</v>
      </c>
      <c r="M85">
        <v>0</v>
      </c>
      <c r="N85">
        <v>29.998845443349751</v>
      </c>
      <c r="O85">
        <v>50.378443722170893</v>
      </c>
      <c r="P85">
        <v>60.589954958783039</v>
      </c>
      <c r="Q85">
        <v>5.5401782277274885</v>
      </c>
      <c r="R85">
        <v>10.77151034060279</v>
      </c>
      <c r="S85">
        <v>6.698785714285715</v>
      </c>
      <c r="T85">
        <v>0</v>
      </c>
      <c r="U85">
        <v>241.95778110944528</v>
      </c>
      <c r="V85">
        <v>5.2682255639097741</v>
      </c>
      <c r="W85">
        <v>8.8427031382502239</v>
      </c>
      <c r="X85">
        <v>37.464935081426795</v>
      </c>
      <c r="Y85">
        <v>0</v>
      </c>
      <c r="Z85">
        <v>4.9939956000000008</v>
      </c>
      <c r="AA85">
        <v>10.935969999999999</v>
      </c>
      <c r="AB85">
        <v>10.3944674</v>
      </c>
      <c r="AC85">
        <v>7.7626463999999995</v>
      </c>
      <c r="AD85">
        <v>9.7975927999999985</v>
      </c>
      <c r="AE85">
        <v>13.230809199999996</v>
      </c>
      <c r="AF85">
        <v>0</v>
      </c>
      <c r="AG85">
        <v>0</v>
      </c>
      <c r="AH85">
        <v>39.291882299999997</v>
      </c>
      <c r="AI85">
        <v>16.813783999999998</v>
      </c>
      <c r="AJ85">
        <v>0</v>
      </c>
      <c r="AK85">
        <v>12.827539999999999</v>
      </c>
      <c r="AL85">
        <v>21.247200000000003</v>
      </c>
      <c r="AM85">
        <v>4.0218514285714289</v>
      </c>
      <c r="AN85">
        <v>0</v>
      </c>
      <c r="AO85">
        <v>5.5260239999999996</v>
      </c>
      <c r="AP85">
        <v>2.4077676000000001</v>
      </c>
      <c r="AQ85">
        <v>0</v>
      </c>
      <c r="AR85">
        <v>1.121664</v>
      </c>
      <c r="AS85">
        <v>7.5169775999999997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28.017598711054418</v>
      </c>
      <c r="BB85">
        <f t="shared" si="1"/>
        <v>719.11835586044697</v>
      </c>
    </row>
    <row r="86" spans="1:54">
      <c r="A86" t="s">
        <v>128</v>
      </c>
      <c r="B86">
        <v>0</v>
      </c>
      <c r="C86">
        <v>10.451948051948053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51.346047937397351</v>
      </c>
      <c r="L86">
        <v>64.176355986807522</v>
      </c>
      <c r="M86">
        <v>0</v>
      </c>
      <c r="N86">
        <v>29.998845443349751</v>
      </c>
      <c r="O86">
        <v>50.378443722170893</v>
      </c>
      <c r="P86">
        <v>60.589954958783039</v>
      </c>
      <c r="Q86">
        <v>5.5401782277274885</v>
      </c>
      <c r="R86">
        <v>10.77151034060279</v>
      </c>
      <c r="S86">
        <v>6.698785714285715</v>
      </c>
      <c r="T86">
        <v>0</v>
      </c>
      <c r="U86">
        <v>241.95778110944528</v>
      </c>
      <c r="V86">
        <v>5.2682255639097741</v>
      </c>
      <c r="W86">
        <v>8.8427031382502239</v>
      </c>
      <c r="X86">
        <v>37.464935081426795</v>
      </c>
      <c r="Y86">
        <v>0</v>
      </c>
      <c r="Z86">
        <v>4.9939956000000008</v>
      </c>
      <c r="AA86">
        <v>10.935969999999999</v>
      </c>
      <c r="AB86">
        <v>10.3944674</v>
      </c>
      <c r="AC86">
        <v>7.7626463999999995</v>
      </c>
      <c r="AD86">
        <v>9.7975927999999985</v>
      </c>
      <c r="AE86">
        <v>13.230809199999996</v>
      </c>
      <c r="AF86">
        <v>0</v>
      </c>
      <c r="AG86">
        <v>0</v>
      </c>
      <c r="AH86">
        <v>39.291882299999997</v>
      </c>
      <c r="AI86">
        <v>5.8201560000000008</v>
      </c>
      <c r="AJ86">
        <v>0</v>
      </c>
      <c r="AK86">
        <v>12.827539999999999</v>
      </c>
      <c r="AL86">
        <v>21.247200000000003</v>
      </c>
      <c r="AM86">
        <v>4.0218514285714289</v>
      </c>
      <c r="AN86">
        <v>0</v>
      </c>
      <c r="AO86">
        <v>5.5260239999999996</v>
      </c>
      <c r="AP86">
        <v>2.4077676000000001</v>
      </c>
      <c r="AQ86">
        <v>0</v>
      </c>
      <c r="AR86">
        <v>1.121664</v>
      </c>
      <c r="AS86">
        <v>7.5169775999999997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27.76433514979847</v>
      </c>
      <c r="BB86">
        <f t="shared" si="1"/>
        <v>712.61792445487765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51.346047937397351</v>
      </c>
      <c r="L87">
        <v>64.280445988292556</v>
      </c>
      <c r="M87">
        <v>0</v>
      </c>
      <c r="N87">
        <v>29.998845443349751</v>
      </c>
      <c r="O87">
        <v>50.378443722170893</v>
      </c>
      <c r="P87">
        <v>60.589954958783039</v>
      </c>
      <c r="Q87">
        <v>5.5401782277274885</v>
      </c>
      <c r="R87">
        <v>10.77151034060279</v>
      </c>
      <c r="S87">
        <v>6.698785714285715</v>
      </c>
      <c r="T87">
        <v>0</v>
      </c>
      <c r="U87">
        <v>241.95778110944528</v>
      </c>
      <c r="V87">
        <v>5.2682255639097741</v>
      </c>
      <c r="W87">
        <v>8.8427031382502239</v>
      </c>
      <c r="X87">
        <v>37.464935081426795</v>
      </c>
      <c r="Y87">
        <v>0</v>
      </c>
      <c r="Z87">
        <v>4.9939956000000008</v>
      </c>
      <c r="AA87">
        <v>10.835640000000001</v>
      </c>
      <c r="AB87">
        <v>10.035570480000001</v>
      </c>
      <c r="AC87">
        <v>7.3819532319999999</v>
      </c>
      <c r="AD87">
        <v>9.2942918000000017</v>
      </c>
      <c r="AE87">
        <v>12.556885224</v>
      </c>
      <c r="AF87">
        <v>0</v>
      </c>
      <c r="AG87">
        <v>0</v>
      </c>
      <c r="AH87">
        <v>38.846886999999988</v>
      </c>
      <c r="AI87">
        <v>7.7602080000000004</v>
      </c>
      <c r="AJ87">
        <v>0</v>
      </c>
      <c r="AK87">
        <v>12.827539999999999</v>
      </c>
      <c r="AL87">
        <v>20.155330000000003</v>
      </c>
      <c r="AM87">
        <v>4.0218514285714289</v>
      </c>
      <c r="AN87">
        <v>0</v>
      </c>
      <c r="AO87">
        <v>5.5260239999999996</v>
      </c>
      <c r="AP87">
        <v>2.4077676000000001</v>
      </c>
      <c r="AQ87">
        <v>0</v>
      </c>
      <c r="AR87">
        <v>1.121664</v>
      </c>
      <c r="AS87">
        <v>7.5169775999999997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27.315767179530667</v>
      </c>
      <c r="BB87">
        <f t="shared" si="1"/>
        <v>701.10467601068262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51.346047937397351</v>
      </c>
      <c r="L88">
        <v>64.280445988292556</v>
      </c>
      <c r="M88">
        <v>0</v>
      </c>
      <c r="N88">
        <v>29.998845443349751</v>
      </c>
      <c r="O88">
        <v>50.378443722170893</v>
      </c>
      <c r="P88">
        <v>60.589954958783039</v>
      </c>
      <c r="Q88">
        <v>5.5401782277274885</v>
      </c>
      <c r="R88">
        <v>10.77151034060279</v>
      </c>
      <c r="S88">
        <v>6.698785714285715</v>
      </c>
      <c r="T88">
        <v>0</v>
      </c>
      <c r="U88">
        <v>241.95778110944528</v>
      </c>
      <c r="V88">
        <v>5.2682255639097741</v>
      </c>
      <c r="W88">
        <v>8.8427031382502239</v>
      </c>
      <c r="X88">
        <v>37.464935081426795</v>
      </c>
      <c r="Y88">
        <v>0</v>
      </c>
      <c r="Z88">
        <v>4.9939956000000008</v>
      </c>
      <c r="AA88">
        <v>10.835640000000001</v>
      </c>
      <c r="AB88">
        <v>10.035570480000001</v>
      </c>
      <c r="AC88">
        <v>7.3819532319999999</v>
      </c>
      <c r="AD88">
        <v>9.2942918000000017</v>
      </c>
      <c r="AE88">
        <v>12.556885224</v>
      </c>
      <c r="AF88">
        <v>0</v>
      </c>
      <c r="AG88">
        <v>0</v>
      </c>
      <c r="AH88">
        <v>38.846886999999988</v>
      </c>
      <c r="AI88">
        <v>7.7602080000000004</v>
      </c>
      <c r="AJ88">
        <v>0</v>
      </c>
      <c r="AK88">
        <v>12.827539999999999</v>
      </c>
      <c r="AL88">
        <v>20.155330000000003</v>
      </c>
      <c r="AM88">
        <v>4.0218514285714289</v>
      </c>
      <c r="AN88">
        <v>0</v>
      </c>
      <c r="AO88">
        <v>5.5260239999999996</v>
      </c>
      <c r="AP88">
        <v>2.4077676000000001</v>
      </c>
      <c r="AQ88">
        <v>0</v>
      </c>
      <c r="AR88">
        <v>1.121664</v>
      </c>
      <c r="AS88">
        <v>7.5169775999999997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27.315767179530667</v>
      </c>
      <c r="BB88">
        <f t="shared" si="1"/>
        <v>701.10467601068262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51.346047937397351</v>
      </c>
      <c r="L89">
        <v>64.280445988292556</v>
      </c>
      <c r="M89">
        <v>0</v>
      </c>
      <c r="N89">
        <v>29.998845443349751</v>
      </c>
      <c r="O89">
        <v>50.378443722170893</v>
      </c>
      <c r="P89">
        <v>60.589954958783039</v>
      </c>
      <c r="Q89">
        <v>5.5401782277274885</v>
      </c>
      <c r="R89">
        <v>10.77151034060279</v>
      </c>
      <c r="S89">
        <v>6.698785714285715</v>
      </c>
      <c r="T89">
        <v>0</v>
      </c>
      <c r="U89">
        <v>241.95778110944528</v>
      </c>
      <c r="V89">
        <v>5.2682255639097741</v>
      </c>
      <c r="W89">
        <v>8.8427031382502239</v>
      </c>
      <c r="X89">
        <v>37.464935081426795</v>
      </c>
      <c r="Y89">
        <v>0</v>
      </c>
      <c r="Z89">
        <v>4.9939956000000008</v>
      </c>
      <c r="AA89">
        <v>10.835640000000001</v>
      </c>
      <c r="AB89">
        <v>10.035570480000001</v>
      </c>
      <c r="AC89">
        <v>7.3819532319999999</v>
      </c>
      <c r="AD89">
        <v>9.2942918000000017</v>
      </c>
      <c r="AE89">
        <v>12.556885224</v>
      </c>
      <c r="AF89">
        <v>0</v>
      </c>
      <c r="AG89">
        <v>0</v>
      </c>
      <c r="AH89">
        <v>38.846886999999988</v>
      </c>
      <c r="AI89">
        <v>7.7602080000000004</v>
      </c>
      <c r="AJ89">
        <v>0</v>
      </c>
      <c r="AK89">
        <v>12.827539999999999</v>
      </c>
      <c r="AL89">
        <v>20.155330000000003</v>
      </c>
      <c r="AM89">
        <v>4.0218514285714289</v>
      </c>
      <c r="AN89">
        <v>0</v>
      </c>
      <c r="AO89">
        <v>5.5260239999999996</v>
      </c>
      <c r="AP89">
        <v>2.4077676000000001</v>
      </c>
      <c r="AQ89">
        <v>0</v>
      </c>
      <c r="AR89">
        <v>6.7299839999999982</v>
      </c>
      <c r="AS89">
        <v>7.5169775999999997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27.526079179530662</v>
      </c>
      <c r="BB89">
        <f t="shared" si="1"/>
        <v>706.50268401068251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51.346047937397351</v>
      </c>
      <c r="L90">
        <v>64.280445988292556</v>
      </c>
      <c r="M90">
        <v>0</v>
      </c>
      <c r="N90">
        <v>29.998845443349751</v>
      </c>
      <c r="O90">
        <v>50.378443722170893</v>
      </c>
      <c r="P90">
        <v>60.589954958783039</v>
      </c>
      <c r="Q90">
        <v>5.5401782277274885</v>
      </c>
      <c r="R90">
        <v>10.77151034060279</v>
      </c>
      <c r="S90">
        <v>6.698785714285715</v>
      </c>
      <c r="T90">
        <v>0</v>
      </c>
      <c r="U90">
        <v>241.95778110944528</v>
      </c>
      <c r="V90">
        <v>5.2682255639097741</v>
      </c>
      <c r="W90">
        <v>8.8427031382502239</v>
      </c>
      <c r="X90">
        <v>37.464935081426795</v>
      </c>
      <c r="Y90">
        <v>0</v>
      </c>
      <c r="Z90">
        <v>4.9939956000000008</v>
      </c>
      <c r="AA90">
        <v>10.835640000000001</v>
      </c>
      <c r="AB90">
        <v>10.035570480000001</v>
      </c>
      <c r="AC90">
        <v>7.3819532319999999</v>
      </c>
      <c r="AD90">
        <v>9.2942918000000017</v>
      </c>
      <c r="AE90">
        <v>12.556885224</v>
      </c>
      <c r="AF90">
        <v>0</v>
      </c>
      <c r="AG90">
        <v>0</v>
      </c>
      <c r="AH90">
        <v>38.846886999999988</v>
      </c>
      <c r="AI90">
        <v>7.7602080000000004</v>
      </c>
      <c r="AJ90">
        <v>0</v>
      </c>
      <c r="AK90">
        <v>12.827539999999999</v>
      </c>
      <c r="AL90">
        <v>20.155330000000003</v>
      </c>
      <c r="AM90">
        <v>4.0218514285714289</v>
      </c>
      <c r="AN90">
        <v>0</v>
      </c>
      <c r="AO90">
        <v>5.5260239999999996</v>
      </c>
      <c r="AP90">
        <v>2.4077676000000001</v>
      </c>
      <c r="AQ90">
        <v>0</v>
      </c>
      <c r="AR90">
        <v>6.7299839999999982</v>
      </c>
      <c r="AS90">
        <v>7.5169775999999997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27.526079179530662</v>
      </c>
      <c r="BB90">
        <f t="shared" si="1"/>
        <v>706.50268401068251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51.346047937397351</v>
      </c>
      <c r="L91">
        <v>64.280445988292556</v>
      </c>
      <c r="M91">
        <v>0</v>
      </c>
      <c r="N91">
        <v>29.998845443349751</v>
      </c>
      <c r="O91">
        <v>50.378443722170893</v>
      </c>
      <c r="P91">
        <v>60.589954958783039</v>
      </c>
      <c r="Q91">
        <v>5.5401782277274885</v>
      </c>
      <c r="R91">
        <v>10.77151034060279</v>
      </c>
      <c r="S91">
        <v>6.698785714285715</v>
      </c>
      <c r="T91">
        <v>0</v>
      </c>
      <c r="U91">
        <v>241.95778110944528</v>
      </c>
      <c r="V91">
        <v>5.2682255639097741</v>
      </c>
      <c r="W91">
        <v>8.8427031382502239</v>
      </c>
      <c r="X91">
        <v>37.464935081426795</v>
      </c>
      <c r="Y91">
        <v>0</v>
      </c>
      <c r="Z91">
        <v>4.9939956000000008</v>
      </c>
      <c r="AA91">
        <v>10.935969999999999</v>
      </c>
      <c r="AB91">
        <v>10.3944674</v>
      </c>
      <c r="AC91">
        <v>7.7626463999999995</v>
      </c>
      <c r="AD91">
        <v>9.7975927999999985</v>
      </c>
      <c r="AE91">
        <v>13.230809199999996</v>
      </c>
      <c r="AF91">
        <v>0</v>
      </c>
      <c r="AG91">
        <v>0</v>
      </c>
      <c r="AH91">
        <v>39.291882299999997</v>
      </c>
      <c r="AI91">
        <v>4.8501299999999992</v>
      </c>
      <c r="AJ91">
        <v>0</v>
      </c>
      <c r="AK91">
        <v>12.827539999999999</v>
      </c>
      <c r="AL91">
        <v>21.247200000000003</v>
      </c>
      <c r="AM91">
        <v>4.0218514285714289</v>
      </c>
      <c r="AN91">
        <v>0</v>
      </c>
      <c r="AO91">
        <v>5.301995999999999</v>
      </c>
      <c r="AP91">
        <v>2.4077676000000001</v>
      </c>
      <c r="AQ91">
        <v>0</v>
      </c>
      <c r="AR91">
        <v>12.057888</v>
      </c>
      <c r="AS91">
        <v>7.5169775999999997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27.741621745510024</v>
      </c>
      <c r="BB91">
        <f t="shared" si="1"/>
        <v>712.03494980870323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51.346047937397351</v>
      </c>
      <c r="L92">
        <v>64.280445988292556</v>
      </c>
      <c r="M92">
        <v>0</v>
      </c>
      <c r="N92">
        <v>29.998845443349751</v>
      </c>
      <c r="O92">
        <v>50.378443722170893</v>
      </c>
      <c r="P92">
        <v>60.589954958783039</v>
      </c>
      <c r="Q92">
        <v>5.5401782277274885</v>
      </c>
      <c r="R92">
        <v>10.77151034060279</v>
      </c>
      <c r="S92">
        <v>6.698785714285715</v>
      </c>
      <c r="T92">
        <v>0</v>
      </c>
      <c r="U92">
        <v>241.95778110944528</v>
      </c>
      <c r="V92">
        <v>5.2682255639097741</v>
      </c>
      <c r="W92">
        <v>8.8427031382502239</v>
      </c>
      <c r="X92">
        <v>37.464935081426795</v>
      </c>
      <c r="Y92">
        <v>0</v>
      </c>
      <c r="Z92">
        <v>4.9939956000000008</v>
      </c>
      <c r="AA92">
        <v>10.935969999999999</v>
      </c>
      <c r="AB92">
        <v>10.3944674</v>
      </c>
      <c r="AC92">
        <v>7.7626463999999995</v>
      </c>
      <c r="AD92">
        <v>9.7975927999999985</v>
      </c>
      <c r="AE92">
        <v>13.230809199999996</v>
      </c>
      <c r="AF92">
        <v>0</v>
      </c>
      <c r="AG92">
        <v>0</v>
      </c>
      <c r="AH92">
        <v>39.291882299999997</v>
      </c>
      <c r="AI92">
        <v>4.8501299999999992</v>
      </c>
      <c r="AJ92">
        <v>0</v>
      </c>
      <c r="AK92">
        <v>12.827539999999999</v>
      </c>
      <c r="AL92">
        <v>21.247200000000003</v>
      </c>
      <c r="AM92">
        <v>4.0218514285714289</v>
      </c>
      <c r="AN92">
        <v>0</v>
      </c>
      <c r="AO92">
        <v>5.301995999999999</v>
      </c>
      <c r="AP92">
        <v>2.4077676000000001</v>
      </c>
      <c r="AQ92">
        <v>0</v>
      </c>
      <c r="AR92">
        <v>12.057888</v>
      </c>
      <c r="AS92">
        <v>7.5169775999999997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27.741621745510024</v>
      </c>
      <c r="BB92">
        <f t="shared" si="1"/>
        <v>712.03494980870323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51.346047937397351</v>
      </c>
      <c r="L93">
        <v>64.280445988292556</v>
      </c>
      <c r="M93">
        <v>0</v>
      </c>
      <c r="N93">
        <v>29.998845443349751</v>
      </c>
      <c r="O93">
        <v>50.378443722170893</v>
      </c>
      <c r="P93">
        <v>60.589954958783039</v>
      </c>
      <c r="Q93">
        <v>5.5401782277274885</v>
      </c>
      <c r="R93">
        <v>10.77151034060279</v>
      </c>
      <c r="S93">
        <v>6.698785714285715</v>
      </c>
      <c r="T93">
        <v>0</v>
      </c>
      <c r="U93">
        <v>241.95778110944528</v>
      </c>
      <c r="V93">
        <v>5.2682255639097741</v>
      </c>
      <c r="W93">
        <v>8.8427031382502239</v>
      </c>
      <c r="X93">
        <v>37.464935081426795</v>
      </c>
      <c r="Y93">
        <v>0</v>
      </c>
      <c r="Z93">
        <v>4.9939956000000008</v>
      </c>
      <c r="AA93">
        <v>10.935969999999999</v>
      </c>
      <c r="AB93">
        <v>10.3944674</v>
      </c>
      <c r="AC93">
        <v>7.7626463999999995</v>
      </c>
      <c r="AD93">
        <v>9.7975927999999985</v>
      </c>
      <c r="AE93">
        <v>13.230809199999996</v>
      </c>
      <c r="AF93">
        <v>0</v>
      </c>
      <c r="AG93">
        <v>0</v>
      </c>
      <c r="AH93">
        <v>39.291882299999997</v>
      </c>
      <c r="AI93">
        <v>4.8501299999999992</v>
      </c>
      <c r="AJ93">
        <v>0</v>
      </c>
      <c r="AK93">
        <v>12.827539999999999</v>
      </c>
      <c r="AL93">
        <v>21.247200000000003</v>
      </c>
      <c r="AM93">
        <v>4.0218514285714289</v>
      </c>
      <c r="AN93">
        <v>0</v>
      </c>
      <c r="AO93">
        <v>5.301995999999999</v>
      </c>
      <c r="AP93">
        <v>2.4077676000000001</v>
      </c>
      <c r="AQ93">
        <v>0</v>
      </c>
      <c r="AR93">
        <v>12.057888</v>
      </c>
      <c r="AS93">
        <v>7.5169775999999997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27.741621745510024</v>
      </c>
      <c r="BB93">
        <f t="shared" si="1"/>
        <v>712.03494980870323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51.346047937397351</v>
      </c>
      <c r="L94">
        <v>64.280445988292556</v>
      </c>
      <c r="M94">
        <v>0</v>
      </c>
      <c r="N94">
        <v>29.998845443349751</v>
      </c>
      <c r="O94">
        <v>50.378443722170893</v>
      </c>
      <c r="P94">
        <v>60.589954958783039</v>
      </c>
      <c r="Q94">
        <v>5.5401782277274885</v>
      </c>
      <c r="R94">
        <v>10.77151034060279</v>
      </c>
      <c r="S94">
        <v>6.698785714285715</v>
      </c>
      <c r="T94">
        <v>0</v>
      </c>
      <c r="U94">
        <v>241.95778110944528</v>
      </c>
      <c r="V94">
        <v>5.2682255639097741</v>
      </c>
      <c r="W94">
        <v>8.8427031382502239</v>
      </c>
      <c r="X94">
        <v>37.464935081426795</v>
      </c>
      <c r="Y94">
        <v>0</v>
      </c>
      <c r="Z94">
        <v>4.9939956000000008</v>
      </c>
      <c r="AA94">
        <v>10.935969999999999</v>
      </c>
      <c r="AB94">
        <v>10.3944674</v>
      </c>
      <c r="AC94">
        <v>7.7626463999999995</v>
      </c>
      <c r="AD94">
        <v>9.7975927999999985</v>
      </c>
      <c r="AE94">
        <v>13.230809199999996</v>
      </c>
      <c r="AF94">
        <v>0</v>
      </c>
      <c r="AG94">
        <v>0</v>
      </c>
      <c r="AH94">
        <v>39.291882299999997</v>
      </c>
      <c r="AI94">
        <v>4.8501299999999992</v>
      </c>
      <c r="AJ94">
        <v>0</v>
      </c>
      <c r="AK94">
        <v>12.827539999999999</v>
      </c>
      <c r="AL94">
        <v>21.247200000000003</v>
      </c>
      <c r="AM94">
        <v>4.0218514285714289</v>
      </c>
      <c r="AN94">
        <v>0</v>
      </c>
      <c r="AO94">
        <v>5.301995999999999</v>
      </c>
      <c r="AP94">
        <v>2.4077676000000001</v>
      </c>
      <c r="AQ94">
        <v>0</v>
      </c>
      <c r="AR94">
        <v>6.7299839999999982</v>
      </c>
      <c r="AS94">
        <v>7.5169775999999997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27.54182534551002</v>
      </c>
      <c r="BB94">
        <f t="shared" si="1"/>
        <v>706.9068422087031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51.346047937397351</v>
      </c>
      <c r="L95">
        <v>64.280445988292556</v>
      </c>
      <c r="M95">
        <v>0</v>
      </c>
      <c r="N95">
        <v>29.998845443349751</v>
      </c>
      <c r="O95">
        <v>50.378443722170893</v>
      </c>
      <c r="P95">
        <v>60.589954958783039</v>
      </c>
      <c r="Q95">
        <v>5.5401782277274885</v>
      </c>
      <c r="R95">
        <v>10.77151034060279</v>
      </c>
      <c r="S95">
        <v>6.698785714285715</v>
      </c>
      <c r="T95">
        <v>0</v>
      </c>
      <c r="U95">
        <v>241.95778110944528</v>
      </c>
      <c r="V95">
        <v>5.2682255639097741</v>
      </c>
      <c r="W95">
        <v>8.8427031382502239</v>
      </c>
      <c r="X95">
        <v>37.464935081426795</v>
      </c>
      <c r="Y95">
        <v>0</v>
      </c>
      <c r="Z95">
        <v>4.9939956000000008</v>
      </c>
      <c r="AA95">
        <v>10.835640000000001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38.846886999999988</v>
      </c>
      <c r="AI95">
        <v>4.8501299999999992</v>
      </c>
      <c r="AJ95">
        <v>0</v>
      </c>
      <c r="AK95">
        <v>12.827539999999999</v>
      </c>
      <c r="AL95">
        <v>20.155330000000003</v>
      </c>
      <c r="AM95">
        <v>4.0218514285714289</v>
      </c>
      <c r="AN95">
        <v>0</v>
      </c>
      <c r="AO95">
        <v>5.301995999999999</v>
      </c>
      <c r="AP95">
        <v>2.4077676000000001</v>
      </c>
      <c r="AQ95">
        <v>0</v>
      </c>
      <c r="AR95">
        <v>6.7299839999999982</v>
      </c>
      <c r="AS95">
        <v>7.5169775999999997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27.40855007753067</v>
      </c>
      <c r="BB95">
        <f t="shared" si="1"/>
        <v>703.48610711268259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51.346047937397351</v>
      </c>
      <c r="L96">
        <v>64.280445988292556</v>
      </c>
      <c r="M96">
        <v>0</v>
      </c>
      <c r="N96">
        <v>29.998845443349751</v>
      </c>
      <c r="O96">
        <v>50.378443722170893</v>
      </c>
      <c r="P96">
        <v>60.589954958783039</v>
      </c>
      <c r="Q96">
        <v>5.5401782277274885</v>
      </c>
      <c r="R96">
        <v>10.77151034060279</v>
      </c>
      <c r="S96">
        <v>6.698785714285715</v>
      </c>
      <c r="T96">
        <v>0</v>
      </c>
      <c r="U96">
        <v>241.95778110944528</v>
      </c>
      <c r="V96">
        <v>5.2682255639097741</v>
      </c>
      <c r="W96">
        <v>8.8427031382502239</v>
      </c>
      <c r="X96">
        <v>37.464935081426795</v>
      </c>
      <c r="Y96">
        <v>0</v>
      </c>
      <c r="Z96">
        <v>4.9939956000000008</v>
      </c>
      <c r="AA96">
        <v>10.835640000000001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38.846886999999988</v>
      </c>
      <c r="AI96">
        <v>4.8501299999999992</v>
      </c>
      <c r="AJ96">
        <v>0</v>
      </c>
      <c r="AK96">
        <v>12.827539999999999</v>
      </c>
      <c r="AL96">
        <v>20.155330000000003</v>
      </c>
      <c r="AM96">
        <v>4.0218514285714289</v>
      </c>
      <c r="AN96">
        <v>0</v>
      </c>
      <c r="AO96">
        <v>5.301995999999999</v>
      </c>
      <c r="AP96">
        <v>2.4077676000000001</v>
      </c>
      <c r="AQ96">
        <v>0</v>
      </c>
      <c r="AR96">
        <v>6.7299839999999982</v>
      </c>
      <c r="AS96">
        <v>7.5169775999999997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27.40855007753067</v>
      </c>
      <c r="BB96">
        <f t="shared" si="1"/>
        <v>703.48610711268259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51.346047937397351</v>
      </c>
      <c r="L97">
        <v>64.280445988292556</v>
      </c>
      <c r="M97">
        <v>0</v>
      </c>
      <c r="N97">
        <v>29.998845443349751</v>
      </c>
      <c r="O97">
        <v>50.378443722170893</v>
      </c>
      <c r="P97">
        <v>60.589954958783039</v>
      </c>
      <c r="Q97">
        <v>5.5401782277274885</v>
      </c>
      <c r="R97">
        <v>10.77151034060279</v>
      </c>
      <c r="S97">
        <v>6.698785714285715</v>
      </c>
      <c r="T97">
        <v>0</v>
      </c>
      <c r="U97">
        <v>241.95778110944528</v>
      </c>
      <c r="V97">
        <v>5.2682255639097741</v>
      </c>
      <c r="W97">
        <v>8.8427031382502239</v>
      </c>
      <c r="X97">
        <v>37.464935081426795</v>
      </c>
      <c r="Y97">
        <v>0</v>
      </c>
      <c r="Z97">
        <v>4.9939956000000008</v>
      </c>
      <c r="AA97">
        <v>10.835640000000001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38.846886999999988</v>
      </c>
      <c r="AI97">
        <v>4.8501299999999992</v>
      </c>
      <c r="AJ97">
        <v>0</v>
      </c>
      <c r="AK97">
        <v>12.827539999999999</v>
      </c>
      <c r="AL97">
        <v>20.155330000000003</v>
      </c>
      <c r="AM97">
        <v>4.0218514285714289</v>
      </c>
      <c r="AN97">
        <v>0</v>
      </c>
      <c r="AO97">
        <v>5.301995999999999</v>
      </c>
      <c r="AP97">
        <v>2.4077676000000001</v>
      </c>
      <c r="AQ97">
        <v>0</v>
      </c>
      <c r="AR97">
        <v>6.7299839999999982</v>
      </c>
      <c r="AS97">
        <v>7.5169775999999997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27.40855007753067</v>
      </c>
      <c r="BB97">
        <f t="shared" si="1"/>
        <v>703.48610711268259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51.346047937397351</v>
      </c>
      <c r="L98">
        <v>64.280445988292556</v>
      </c>
      <c r="M98">
        <v>0</v>
      </c>
      <c r="N98">
        <v>29.998845443349751</v>
      </c>
      <c r="O98">
        <v>50.378443722170893</v>
      </c>
      <c r="P98">
        <v>60.589954958783039</v>
      </c>
      <c r="Q98">
        <v>5.5401782277274885</v>
      </c>
      <c r="R98">
        <v>10.77151034060279</v>
      </c>
      <c r="S98">
        <v>6.698785714285715</v>
      </c>
      <c r="T98">
        <v>0</v>
      </c>
      <c r="U98">
        <v>241.95778110944528</v>
      </c>
      <c r="V98">
        <v>5.2682255639097741</v>
      </c>
      <c r="W98">
        <v>8.8427031382502239</v>
      </c>
      <c r="X98">
        <v>37.464935081426795</v>
      </c>
      <c r="Y98">
        <v>0</v>
      </c>
      <c r="Z98">
        <v>4.9939956000000008</v>
      </c>
      <c r="AA98">
        <v>10.835640000000001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38.846886999999988</v>
      </c>
      <c r="AI98">
        <v>4.8501299999999992</v>
      </c>
      <c r="AJ98">
        <v>0</v>
      </c>
      <c r="AK98">
        <v>12.827539999999999</v>
      </c>
      <c r="AL98">
        <v>20.155330000000003</v>
      </c>
      <c r="AM98">
        <v>4.0218514285714289</v>
      </c>
      <c r="AN98">
        <v>0</v>
      </c>
      <c r="AO98">
        <v>5.301995999999999</v>
      </c>
      <c r="AP98">
        <v>2.4077676000000001</v>
      </c>
      <c r="AQ98">
        <v>0</v>
      </c>
      <c r="AR98">
        <v>6.7299839999999982</v>
      </c>
      <c r="AS98">
        <v>7.5169775999999997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27.40855007753067</v>
      </c>
      <c r="BB98">
        <f t="shared" si="1"/>
        <v>703.48610711268259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1.4318825801182058E-2</v>
      </c>
      <c r="D99">
        <f t="shared" si="2"/>
        <v>0</v>
      </c>
      <c r="E99">
        <f t="shared" si="2"/>
        <v>0</v>
      </c>
      <c r="F99">
        <f t="shared" si="2"/>
        <v>1.5249999999999999E-3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1.0663786659317778</v>
      </c>
      <c r="L99">
        <f t="shared" si="2"/>
        <v>1.1611903026317836</v>
      </c>
      <c r="M99">
        <f t="shared" si="2"/>
        <v>0</v>
      </c>
      <c r="N99">
        <f t="shared" si="2"/>
        <v>0.71997229064039237</v>
      </c>
      <c r="O99">
        <f t="shared" si="2"/>
        <v>1.2090826493321003</v>
      </c>
      <c r="P99">
        <f t="shared" si="2"/>
        <v>1.4472604719897275</v>
      </c>
      <c r="Q99">
        <f t="shared" si="2"/>
        <v>0.11593263127106487</v>
      </c>
      <c r="R99">
        <f t="shared" si="2"/>
        <v>0.22938185668951019</v>
      </c>
      <c r="S99">
        <f t="shared" si="2"/>
        <v>0.14311474468178631</v>
      </c>
      <c r="T99">
        <f t="shared" si="2"/>
        <v>0</v>
      </c>
      <c r="U99">
        <f t="shared" si="2"/>
        <v>5.0828099061248544</v>
      </c>
      <c r="V99">
        <f t="shared" si="2"/>
        <v>0.10697371167538369</v>
      </c>
      <c r="W99">
        <f t="shared" si="2"/>
        <v>0.20609369960160925</v>
      </c>
      <c r="X99">
        <f t="shared" si="2"/>
        <v>0.87329073574286997</v>
      </c>
      <c r="Y99">
        <f t="shared" si="2"/>
        <v>0</v>
      </c>
      <c r="Z99">
        <f t="shared" si="2"/>
        <v>9.7382914200000073E-2</v>
      </c>
      <c r="AA99">
        <f t="shared" si="2"/>
        <v>0.25855041000000017</v>
      </c>
      <c r="AB99">
        <f t="shared" si="2"/>
        <v>0.24193038228000047</v>
      </c>
      <c r="AC99">
        <f t="shared" si="2"/>
        <v>0.17830895707199998</v>
      </c>
      <c r="AD99">
        <f t="shared" si="2"/>
        <v>0.22457290619999984</v>
      </c>
      <c r="AE99">
        <f t="shared" si="2"/>
        <v>0.30338701730400003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0.12723507699999997</v>
      </c>
      <c r="AJ99">
        <f t="shared" si="2"/>
        <v>0</v>
      </c>
      <c r="AK99">
        <f t="shared" si="2"/>
        <v>0.30786095999999996</v>
      </c>
      <c r="AL99">
        <f t="shared" si="2"/>
        <v>0.48700353000000074</v>
      </c>
      <c r="AM99">
        <f t="shared" si="2"/>
        <v>9.6524434285714417E-2</v>
      </c>
      <c r="AN99">
        <f t="shared" si="2"/>
        <v>0</v>
      </c>
      <c r="AO99">
        <f t="shared" si="2"/>
        <v>0.138374628</v>
      </c>
      <c r="AP99">
        <f t="shared" si="2"/>
        <v>6.5627935800000051E-2</v>
      </c>
      <c r="AQ99">
        <f t="shared" si="2"/>
        <v>0</v>
      </c>
      <c r="AR99">
        <f t="shared" si="2"/>
        <v>0.16845991199999974</v>
      </c>
      <c r="AS99">
        <f t="shared" si="2"/>
        <v>0.18050996664000016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0.60700181424032329</v>
      </c>
      <c r="BB99">
        <f t="shared" si="1"/>
        <v>15.579712982555435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2.9506169390214505</v>
      </c>
      <c r="L3">
        <v>460.9328442480832</v>
      </c>
      <c r="M3">
        <v>13.808589240360195</v>
      </c>
      <c r="N3">
        <v>36.243842364532021</v>
      </c>
      <c r="O3">
        <v>0</v>
      </c>
      <c r="P3">
        <v>37.505099005693886</v>
      </c>
      <c r="Q3">
        <v>6.6946545974273466</v>
      </c>
      <c r="R3">
        <v>13.004755011026706</v>
      </c>
      <c r="S3">
        <v>8.1008571428571425</v>
      </c>
      <c r="T3">
        <v>0</v>
      </c>
      <c r="U3">
        <v>42.824499851146179</v>
      </c>
      <c r="V3">
        <v>1.9505383360522022</v>
      </c>
      <c r="W3">
        <v>3.2747117818889975</v>
      </c>
      <c r="X3">
        <v>13.887054784172658</v>
      </c>
      <c r="Y3">
        <v>0</v>
      </c>
      <c r="Z3">
        <v>6.0321175199999999</v>
      </c>
      <c r="AA3">
        <v>13.088087999999999</v>
      </c>
      <c r="AB3">
        <v>12.121704816000001</v>
      </c>
      <c r="AC3">
        <v>8.9164694944000011</v>
      </c>
      <c r="AD3">
        <v>11.22633356</v>
      </c>
      <c r="AE3">
        <v>15.167135380800001</v>
      </c>
      <c r="AF3">
        <v>8.1674999999999986</v>
      </c>
      <c r="AG3">
        <v>11.99244384</v>
      </c>
      <c r="AH3">
        <v>46.922145399999998</v>
      </c>
      <c r="AI3">
        <v>4.6866767999999999</v>
      </c>
      <c r="AJ3">
        <v>0</v>
      </c>
      <c r="AK3">
        <v>15.494139999999998</v>
      </c>
      <c r="AL3">
        <v>0</v>
      </c>
      <c r="AM3">
        <v>4.8588992571428564</v>
      </c>
      <c r="AN3">
        <v>0.89910999999999996</v>
      </c>
      <c r="AO3">
        <v>6.6747408000000004</v>
      </c>
      <c r="AP3">
        <v>3.9694090800000001</v>
      </c>
      <c r="AQ3">
        <v>19.098039999999997</v>
      </c>
      <c r="AR3">
        <v>8.1289727999999997</v>
      </c>
      <c r="AS3">
        <v>9.9462473760000005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31.821309565834682</v>
      </c>
      <c r="BB3">
        <f>SUM(B3:AZ3)-BA3</f>
        <v>816.74692786077014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2.9506169390214505</v>
      </c>
      <c r="L4">
        <v>460.9328442480832</v>
      </c>
      <c r="M4">
        <v>13.808589240360195</v>
      </c>
      <c r="N4">
        <v>36.243842364532021</v>
      </c>
      <c r="O4">
        <v>0</v>
      </c>
      <c r="P4">
        <v>37.505099005693886</v>
      </c>
      <c r="Q4">
        <v>6.6946545974273466</v>
      </c>
      <c r="R4">
        <v>13.004755011026706</v>
      </c>
      <c r="S4">
        <v>8.1008571428571425</v>
      </c>
      <c r="T4">
        <v>0</v>
      </c>
      <c r="U4">
        <v>42.824499851146179</v>
      </c>
      <c r="V4">
        <v>1.9505383360522022</v>
      </c>
      <c r="W4">
        <v>3.2747117818889975</v>
      </c>
      <c r="X4">
        <v>13.887054784172658</v>
      </c>
      <c r="Y4">
        <v>0</v>
      </c>
      <c r="Z4">
        <v>6.0321175199999999</v>
      </c>
      <c r="AA4">
        <v>13.088087999999999</v>
      </c>
      <c r="AB4">
        <v>12.121704816000001</v>
      </c>
      <c r="AC4">
        <v>8.9164694944000011</v>
      </c>
      <c r="AD4">
        <v>11.22633356</v>
      </c>
      <c r="AE4">
        <v>15.167135380800001</v>
      </c>
      <c r="AF4">
        <v>8.1674999999999986</v>
      </c>
      <c r="AG4">
        <v>11.99244384</v>
      </c>
      <c r="AH4">
        <v>46.922145399999998</v>
      </c>
      <c r="AI4">
        <v>4.6866767999999999</v>
      </c>
      <c r="AJ4">
        <v>0</v>
      </c>
      <c r="AK4">
        <v>15.494139999999998</v>
      </c>
      <c r="AL4">
        <v>0</v>
      </c>
      <c r="AM4">
        <v>4.8588992571428564</v>
      </c>
      <c r="AN4">
        <v>0.89910999999999996</v>
      </c>
      <c r="AO4">
        <v>6.6747408000000004</v>
      </c>
      <c r="AP4">
        <v>3.9694090800000001</v>
      </c>
      <c r="AQ4">
        <v>19.098039999999997</v>
      </c>
      <c r="AR4">
        <v>1.3548288000000002</v>
      </c>
      <c r="AS4">
        <v>9.9462473760000005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31.567279165834684</v>
      </c>
      <c r="BB4">
        <f t="shared" ref="BB4:BB67" si="0">SUM(B4:AZ4)-BA4</f>
        <v>810.22681426077008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2.9506169390214505</v>
      </c>
      <c r="L5">
        <v>460.9328442480832</v>
      </c>
      <c r="M5">
        <v>13.808589240360195</v>
      </c>
      <c r="N5">
        <v>36.243842364532021</v>
      </c>
      <c r="O5">
        <v>0</v>
      </c>
      <c r="P5">
        <v>37.275929884566054</v>
      </c>
      <c r="Q5">
        <v>6.6946545974273466</v>
      </c>
      <c r="R5">
        <v>13.004755011026706</v>
      </c>
      <c r="S5">
        <v>8.1008571428571425</v>
      </c>
      <c r="T5">
        <v>0</v>
      </c>
      <c r="U5">
        <v>42.824499851146179</v>
      </c>
      <c r="V5">
        <v>1.9505383360522022</v>
      </c>
      <c r="W5">
        <v>3.2747117818889975</v>
      </c>
      <c r="X5">
        <v>13.887054784172658</v>
      </c>
      <c r="Y5">
        <v>0</v>
      </c>
      <c r="Z5">
        <v>6.0321175199999999</v>
      </c>
      <c r="AA5">
        <v>13.088087999999999</v>
      </c>
      <c r="AB5">
        <v>12.121704816000001</v>
      </c>
      <c r="AC5">
        <v>8.9164694944000011</v>
      </c>
      <c r="AD5">
        <v>11.22633356</v>
      </c>
      <c r="AE5">
        <v>15.167135380800001</v>
      </c>
      <c r="AF5">
        <v>8.1674999999999986</v>
      </c>
      <c r="AG5">
        <v>11.99244384</v>
      </c>
      <c r="AH5">
        <v>46.922145399999998</v>
      </c>
      <c r="AI5">
        <v>4.6866767999999999</v>
      </c>
      <c r="AJ5">
        <v>0</v>
      </c>
      <c r="AK5">
        <v>15.494139999999998</v>
      </c>
      <c r="AL5">
        <v>0</v>
      </c>
      <c r="AM5">
        <v>4.8588992571428564</v>
      </c>
      <c r="AN5">
        <v>0.89910999999999996</v>
      </c>
      <c r="AO5">
        <v>6.6747408000000004</v>
      </c>
      <c r="AP5">
        <v>3.9694090800000001</v>
      </c>
      <c r="AQ5">
        <v>19.098039999999997</v>
      </c>
      <c r="AR5">
        <v>1.3548288000000002</v>
      </c>
      <c r="AS5">
        <v>9.2859156000000009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31.533922882192392</v>
      </c>
      <c r="BB5">
        <f t="shared" si="0"/>
        <v>809.37066964728444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2.9506169390214505</v>
      </c>
      <c r="L6">
        <v>460.9328442480832</v>
      </c>
      <c r="M6">
        <v>13.808589240360195</v>
      </c>
      <c r="N6">
        <v>36.243842364532021</v>
      </c>
      <c r="O6">
        <v>0</v>
      </c>
      <c r="P6">
        <v>37.275929884566054</v>
      </c>
      <c r="Q6">
        <v>6.6946545974273466</v>
      </c>
      <c r="R6">
        <v>13.004755011026706</v>
      </c>
      <c r="S6">
        <v>8.1008571428571425</v>
      </c>
      <c r="T6">
        <v>0</v>
      </c>
      <c r="U6">
        <v>42.824499851146179</v>
      </c>
      <c r="V6">
        <v>1.9505383360522022</v>
      </c>
      <c r="W6">
        <v>3.2747117818889975</v>
      </c>
      <c r="X6">
        <v>13.887054784172658</v>
      </c>
      <c r="Y6">
        <v>0</v>
      </c>
      <c r="Z6">
        <v>6.0321175199999999</v>
      </c>
      <c r="AA6">
        <v>13.088087999999999</v>
      </c>
      <c r="AB6">
        <v>12.121704816000001</v>
      </c>
      <c r="AC6">
        <v>8.9164694944000011</v>
      </c>
      <c r="AD6">
        <v>11.22633356</v>
      </c>
      <c r="AE6">
        <v>15.167135380800001</v>
      </c>
      <c r="AF6">
        <v>8.1674999999999986</v>
      </c>
      <c r="AG6">
        <v>11.99244384</v>
      </c>
      <c r="AH6">
        <v>46.922145399999998</v>
      </c>
      <c r="AI6">
        <v>4.6866767999999999</v>
      </c>
      <c r="AJ6">
        <v>0</v>
      </c>
      <c r="AK6">
        <v>15.494139999999998</v>
      </c>
      <c r="AL6">
        <v>0</v>
      </c>
      <c r="AM6">
        <v>4.8588992571428564</v>
      </c>
      <c r="AN6">
        <v>0.89910999999999996</v>
      </c>
      <c r="AO6">
        <v>6.6747408000000004</v>
      </c>
      <c r="AP6">
        <v>3.9694090800000001</v>
      </c>
      <c r="AQ6">
        <v>19.098039999999997</v>
      </c>
      <c r="AR6">
        <v>1.3548288000000002</v>
      </c>
      <c r="AS6">
        <v>9.2859156000000009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31.533922882192392</v>
      </c>
      <c r="BB6">
        <f t="shared" si="0"/>
        <v>809.37066964728444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2.9506169390214505</v>
      </c>
      <c r="L7">
        <v>400.00264644479921</v>
      </c>
      <c r="M7">
        <v>13.808589240360195</v>
      </c>
      <c r="N7">
        <v>36.243842364532021</v>
      </c>
      <c r="O7">
        <v>0</v>
      </c>
      <c r="P7">
        <v>37.275929884566054</v>
      </c>
      <c r="Q7">
        <v>6.6946545974273466</v>
      </c>
      <c r="R7">
        <v>13.004755011026706</v>
      </c>
      <c r="S7">
        <v>8.1008571428571425</v>
      </c>
      <c r="T7">
        <v>0</v>
      </c>
      <c r="U7">
        <v>42.824499851146179</v>
      </c>
      <c r="V7">
        <v>6.0040081591024999</v>
      </c>
      <c r="W7">
        <v>10.681902263362199</v>
      </c>
      <c r="X7">
        <v>43.998786155703932</v>
      </c>
      <c r="Y7">
        <v>0</v>
      </c>
      <c r="Z7">
        <v>6.0321175199999999</v>
      </c>
      <c r="AA7">
        <v>13.088087999999999</v>
      </c>
      <c r="AB7">
        <v>12.121704816000001</v>
      </c>
      <c r="AC7">
        <v>8.9164694944000011</v>
      </c>
      <c r="AD7">
        <v>11.22633356</v>
      </c>
      <c r="AE7">
        <v>15.167135380800001</v>
      </c>
      <c r="AF7">
        <v>8.1674999999999986</v>
      </c>
      <c r="AG7">
        <v>11.99244384</v>
      </c>
      <c r="AH7">
        <v>46.922145399999998</v>
      </c>
      <c r="AI7">
        <v>4.6866767999999999</v>
      </c>
      <c r="AJ7">
        <v>0</v>
      </c>
      <c r="AK7">
        <v>15.494139999999998</v>
      </c>
      <c r="AL7">
        <v>0</v>
      </c>
      <c r="AM7">
        <v>4.8588992571428564</v>
      </c>
      <c r="AN7">
        <v>0.89910999999999996</v>
      </c>
      <c r="AO7">
        <v>6.6747408000000004</v>
      </c>
      <c r="AP7">
        <v>3.9694090800000001</v>
      </c>
      <c r="AQ7">
        <v>19.098039999999997</v>
      </c>
      <c r="AR7">
        <v>7.4515584000000006</v>
      </c>
      <c r="AS7">
        <v>9.2859156000000009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31.036632771755414</v>
      </c>
      <c r="BB7">
        <f t="shared" si="0"/>
        <v>796.60688323049203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2.9506169390214505</v>
      </c>
      <c r="L8">
        <v>400.00264644479921</v>
      </c>
      <c r="M8">
        <v>13.808589240360195</v>
      </c>
      <c r="N8">
        <v>36.243842364532021</v>
      </c>
      <c r="O8">
        <v>0</v>
      </c>
      <c r="P8">
        <v>37.275929884566054</v>
      </c>
      <c r="Q8">
        <v>6.6946545974273466</v>
      </c>
      <c r="R8">
        <v>13.004755011026706</v>
      </c>
      <c r="S8">
        <v>8.1008571428571425</v>
      </c>
      <c r="T8">
        <v>0</v>
      </c>
      <c r="U8">
        <v>42.824499851146179</v>
      </c>
      <c r="V8">
        <v>6.0040081591024999</v>
      </c>
      <c r="W8">
        <v>10.681902263362199</v>
      </c>
      <c r="X8">
        <v>43.998786155703932</v>
      </c>
      <c r="Y8">
        <v>0</v>
      </c>
      <c r="Z8">
        <v>6.0321175199999999</v>
      </c>
      <c r="AA8">
        <v>13.088087999999999</v>
      </c>
      <c r="AB8">
        <v>12.121704816000001</v>
      </c>
      <c r="AC8">
        <v>8.9164694944000011</v>
      </c>
      <c r="AD8">
        <v>11.22633356</v>
      </c>
      <c r="AE8">
        <v>15.167135380800001</v>
      </c>
      <c r="AF8">
        <v>8.1674999999999986</v>
      </c>
      <c r="AG8">
        <v>11.99244384</v>
      </c>
      <c r="AH8">
        <v>46.922145399999998</v>
      </c>
      <c r="AI8">
        <v>4.6866767999999999</v>
      </c>
      <c r="AJ8">
        <v>0</v>
      </c>
      <c r="AK8">
        <v>15.494139999999998</v>
      </c>
      <c r="AL8">
        <v>0</v>
      </c>
      <c r="AM8">
        <v>4.8588992571428564</v>
      </c>
      <c r="AN8">
        <v>0.89910999999999996</v>
      </c>
      <c r="AO8">
        <v>6.6747408000000004</v>
      </c>
      <c r="AP8">
        <v>3.9694090800000001</v>
      </c>
      <c r="AQ8">
        <v>14.323529999999996</v>
      </c>
      <c r="AR8">
        <v>7.4515584000000006</v>
      </c>
      <c r="AS8">
        <v>9.2859156000000009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30.85758849334271</v>
      </c>
      <c r="BB8">
        <f t="shared" si="0"/>
        <v>792.01141750890474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2.9506169390214505</v>
      </c>
      <c r="L9">
        <v>375.00347059987178</v>
      </c>
      <c r="M9">
        <v>13.808589240360195</v>
      </c>
      <c r="N9">
        <v>36.243842364532021</v>
      </c>
      <c r="O9">
        <v>0</v>
      </c>
      <c r="P9">
        <v>37.275929884566054</v>
      </c>
      <c r="Q9">
        <v>6.6946545974273466</v>
      </c>
      <c r="R9">
        <v>13.004755011026706</v>
      </c>
      <c r="S9">
        <v>8.1008571428571425</v>
      </c>
      <c r="T9">
        <v>0</v>
      </c>
      <c r="U9">
        <v>42.824499851146179</v>
      </c>
      <c r="V9">
        <v>6.0040081591024999</v>
      </c>
      <c r="W9">
        <v>10.681902263362199</v>
      </c>
      <c r="X9">
        <v>43.998786155703932</v>
      </c>
      <c r="Y9">
        <v>0</v>
      </c>
      <c r="Z9">
        <v>6.0321175199999999</v>
      </c>
      <c r="AA9">
        <v>13.088087999999999</v>
      </c>
      <c r="AB9">
        <v>12.121704816000001</v>
      </c>
      <c r="AC9">
        <v>8.9164694944000011</v>
      </c>
      <c r="AD9">
        <v>11.22633356</v>
      </c>
      <c r="AE9">
        <v>15.167135380800001</v>
      </c>
      <c r="AF9">
        <v>5.4449999999999994</v>
      </c>
      <c r="AG9">
        <v>11.99244384</v>
      </c>
      <c r="AH9">
        <v>46.922145399999998</v>
      </c>
      <c r="AI9">
        <v>4.6866767999999999</v>
      </c>
      <c r="AJ9">
        <v>0</v>
      </c>
      <c r="AK9">
        <v>15.494139999999998</v>
      </c>
      <c r="AL9">
        <v>0</v>
      </c>
      <c r="AM9">
        <v>4.8588992571428564</v>
      </c>
      <c r="AN9">
        <v>0.89910999999999996</v>
      </c>
      <c r="AO9">
        <v>6.6747408000000004</v>
      </c>
      <c r="AP9">
        <v>3.9694090800000001</v>
      </c>
      <c r="AQ9">
        <v>14.323529999999996</v>
      </c>
      <c r="AR9">
        <v>7.4515584000000006</v>
      </c>
      <c r="AS9">
        <v>9.2859156000000009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29.818025645582011</v>
      </c>
      <c r="BB9">
        <f t="shared" si="0"/>
        <v>765.3293045117382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2.9506169390214505</v>
      </c>
      <c r="L10">
        <v>325.00535789727417</v>
      </c>
      <c r="M10">
        <v>13.808589240360195</v>
      </c>
      <c r="N10">
        <v>36.243842364532021</v>
      </c>
      <c r="O10">
        <v>0</v>
      </c>
      <c r="P10">
        <v>37.275929884566054</v>
      </c>
      <c r="Q10">
        <v>6.6946545974273466</v>
      </c>
      <c r="R10">
        <v>13.004755011026706</v>
      </c>
      <c r="S10">
        <v>8.1008571428571425</v>
      </c>
      <c r="T10">
        <v>0</v>
      </c>
      <c r="U10">
        <v>42.824499851146179</v>
      </c>
      <c r="V10">
        <v>6.0040081591024999</v>
      </c>
      <c r="W10">
        <v>10.681902263362199</v>
      </c>
      <c r="X10">
        <v>43.998786155703932</v>
      </c>
      <c r="Y10">
        <v>0</v>
      </c>
      <c r="Z10">
        <v>6.0321175199999999</v>
      </c>
      <c r="AA10">
        <v>13.088087999999999</v>
      </c>
      <c r="AB10">
        <v>12.121704816000001</v>
      </c>
      <c r="AC10">
        <v>8.9164694944000011</v>
      </c>
      <c r="AD10">
        <v>11.22633356</v>
      </c>
      <c r="AE10">
        <v>15.167135380800001</v>
      </c>
      <c r="AF10">
        <v>5.4449999999999994</v>
      </c>
      <c r="AG10">
        <v>11.99244384</v>
      </c>
      <c r="AH10">
        <v>46.922145399999998</v>
      </c>
      <c r="AI10">
        <v>4.6866767999999999</v>
      </c>
      <c r="AJ10">
        <v>0</v>
      </c>
      <c r="AK10">
        <v>15.494139999999998</v>
      </c>
      <c r="AL10">
        <v>0</v>
      </c>
      <c r="AM10">
        <v>4.8588992571428564</v>
      </c>
      <c r="AN10">
        <v>0.89910999999999996</v>
      </c>
      <c r="AO10">
        <v>6.6747408000000004</v>
      </c>
      <c r="AP10">
        <v>3.9694090800000001</v>
      </c>
      <c r="AQ10">
        <v>14.323529999999996</v>
      </c>
      <c r="AR10">
        <v>7.4515584000000006</v>
      </c>
      <c r="AS10">
        <v>9.2859156000000009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27.943096411045602</v>
      </c>
      <c r="BB10">
        <f t="shared" si="0"/>
        <v>717.20612104367694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267.99894737106285</v>
      </c>
      <c r="M11">
        <v>13.808589240360195</v>
      </c>
      <c r="N11">
        <v>36.243842364532021</v>
      </c>
      <c r="O11">
        <v>0</v>
      </c>
      <c r="P11">
        <v>37.275929884566054</v>
      </c>
      <c r="Q11">
        <v>6.6948488567990365</v>
      </c>
      <c r="R11">
        <v>13.005699369936991</v>
      </c>
      <c r="S11">
        <v>8.0990643288590594</v>
      </c>
      <c r="T11">
        <v>0</v>
      </c>
      <c r="U11">
        <v>42.824499851146179</v>
      </c>
      <c r="V11">
        <v>6.0044420907840435</v>
      </c>
      <c r="W11">
        <v>10.681902263362199</v>
      </c>
      <c r="X11">
        <v>43.998786155703932</v>
      </c>
      <c r="Y11">
        <v>0</v>
      </c>
      <c r="Z11">
        <v>6.0321175199999999</v>
      </c>
      <c r="AA11">
        <v>13.088087999999999</v>
      </c>
      <c r="AB11">
        <v>12.121704816000001</v>
      </c>
      <c r="AC11">
        <v>8.9164694944000011</v>
      </c>
      <c r="AD11">
        <v>11.22633356</v>
      </c>
      <c r="AE11">
        <v>15.167135380800001</v>
      </c>
      <c r="AF11">
        <v>5.4449999999999994</v>
      </c>
      <c r="AG11">
        <v>11.99244384</v>
      </c>
      <c r="AH11">
        <v>46.922145399999998</v>
      </c>
      <c r="AI11">
        <v>4.6866767999999999</v>
      </c>
      <c r="AJ11">
        <v>0</v>
      </c>
      <c r="AK11">
        <v>15.494139999999998</v>
      </c>
      <c r="AL11">
        <v>0</v>
      </c>
      <c r="AM11">
        <v>4.8588992571428564</v>
      </c>
      <c r="AN11">
        <v>0.89910999999999996</v>
      </c>
      <c r="AO11">
        <v>6.6747408000000004</v>
      </c>
      <c r="AP11">
        <v>3.9694090800000001</v>
      </c>
      <c r="AQ11">
        <v>14.323529999999996</v>
      </c>
      <c r="AR11">
        <v>7.4515584000000006</v>
      </c>
      <c r="AS11">
        <v>9.2859156000000009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25.694698877495171</v>
      </c>
      <c r="BB11">
        <f t="shared" si="0"/>
        <v>659.49727084796018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267.99894737106285</v>
      </c>
      <c r="M12">
        <v>13.808589240360195</v>
      </c>
      <c r="N12">
        <v>36.243842364532021</v>
      </c>
      <c r="O12">
        <v>0</v>
      </c>
      <c r="P12">
        <v>37.275929884566054</v>
      </c>
      <c r="Q12">
        <v>6.6948488567990365</v>
      </c>
      <c r="R12">
        <v>13.005699369936991</v>
      </c>
      <c r="S12">
        <v>8.0988365292425701</v>
      </c>
      <c r="T12">
        <v>0</v>
      </c>
      <c r="U12">
        <v>42.824499851146179</v>
      </c>
      <c r="V12">
        <v>6.0044420907840435</v>
      </c>
      <c r="W12">
        <v>10.681902263362199</v>
      </c>
      <c r="X12">
        <v>43.998786155703932</v>
      </c>
      <c r="Y12">
        <v>0</v>
      </c>
      <c r="Z12">
        <v>6.0321175199999999</v>
      </c>
      <c r="AA12">
        <v>13.088087999999999</v>
      </c>
      <c r="AB12">
        <v>12.121704816000001</v>
      </c>
      <c r="AC12">
        <v>8.9164694944000011</v>
      </c>
      <c r="AD12">
        <v>11.22633356</v>
      </c>
      <c r="AE12">
        <v>15.167135380800001</v>
      </c>
      <c r="AF12">
        <v>5.4449999999999994</v>
      </c>
      <c r="AG12">
        <v>11.99244384</v>
      </c>
      <c r="AH12">
        <v>46.922145399999998</v>
      </c>
      <c r="AI12">
        <v>4.6866767999999999</v>
      </c>
      <c r="AJ12">
        <v>0</v>
      </c>
      <c r="AK12">
        <v>15.494139999999998</v>
      </c>
      <c r="AL12">
        <v>0</v>
      </c>
      <c r="AM12">
        <v>4.8588992571428564</v>
      </c>
      <c r="AN12">
        <v>0.89910999999999996</v>
      </c>
      <c r="AO12">
        <v>6.6747408000000004</v>
      </c>
      <c r="AP12">
        <v>3.9694090800000001</v>
      </c>
      <c r="AQ12">
        <v>13.627649999999999</v>
      </c>
      <c r="AR12">
        <v>7.4515584000000006</v>
      </c>
      <c r="AS12">
        <v>9.2859156000000009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25.668594788329308</v>
      </c>
      <c r="BB12">
        <f t="shared" si="0"/>
        <v>658.82726713750947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267.99725925180508</v>
      </c>
      <c r="M13">
        <v>13.808589240360195</v>
      </c>
      <c r="N13">
        <v>36.243842364532021</v>
      </c>
      <c r="O13">
        <v>0</v>
      </c>
      <c r="P13">
        <v>37.505099005693886</v>
      </c>
      <c r="Q13">
        <v>1.9964269581056464</v>
      </c>
      <c r="R13">
        <v>3.0016700449005769</v>
      </c>
      <c r="S13">
        <v>2.0044343909928353</v>
      </c>
      <c r="T13">
        <v>0</v>
      </c>
      <c r="U13">
        <v>42.824499851146179</v>
      </c>
      <c r="V13">
        <v>6.0044420907840435</v>
      </c>
      <c r="W13">
        <v>10.681902263362199</v>
      </c>
      <c r="X13">
        <v>43.998786155703932</v>
      </c>
      <c r="Y13">
        <v>0</v>
      </c>
      <c r="Z13">
        <v>6.0321175199999999</v>
      </c>
      <c r="AA13">
        <v>13.088087999999999</v>
      </c>
      <c r="AB13">
        <v>12.121704816000001</v>
      </c>
      <c r="AC13">
        <v>8.9164694944000011</v>
      </c>
      <c r="AD13">
        <v>11.22633356</v>
      </c>
      <c r="AE13">
        <v>15.167135380800001</v>
      </c>
      <c r="AF13">
        <v>5.4449999999999994</v>
      </c>
      <c r="AG13">
        <v>11.99244384</v>
      </c>
      <c r="AH13">
        <v>46.922145399999998</v>
      </c>
      <c r="AI13">
        <v>4.6866767999999999</v>
      </c>
      <c r="AJ13">
        <v>0</v>
      </c>
      <c r="AK13">
        <v>15.494139999999998</v>
      </c>
      <c r="AL13">
        <v>0</v>
      </c>
      <c r="AM13">
        <v>4.8588992571428564</v>
      </c>
      <c r="AN13">
        <v>0.89910999999999996</v>
      </c>
      <c r="AO13">
        <v>6.6747408000000004</v>
      </c>
      <c r="AP13">
        <v>3.9694090800000001</v>
      </c>
      <c r="AQ13">
        <v>13.627649999999999</v>
      </c>
      <c r="AR13">
        <v>16.088591999999998</v>
      </c>
      <c r="AS13">
        <v>9.2859156000000009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25.221132362493776</v>
      </c>
      <c r="BB13">
        <f t="shared" si="0"/>
        <v>647.34239080323562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267.99725925180508</v>
      </c>
      <c r="M14">
        <v>13.808589240360195</v>
      </c>
      <c r="N14">
        <v>36.243842364532021</v>
      </c>
      <c r="O14">
        <v>0</v>
      </c>
      <c r="P14">
        <v>37.505099005693886</v>
      </c>
      <c r="Q14">
        <v>1.9964269581056464</v>
      </c>
      <c r="R14">
        <v>3.0016700449005769</v>
      </c>
      <c r="S14">
        <v>2.0044343909928353</v>
      </c>
      <c r="T14">
        <v>0</v>
      </c>
      <c r="U14">
        <v>42.824499851146179</v>
      </c>
      <c r="V14">
        <v>6.0044420907840435</v>
      </c>
      <c r="W14">
        <v>10.681902263362199</v>
      </c>
      <c r="X14">
        <v>43.998786155703932</v>
      </c>
      <c r="Y14">
        <v>0</v>
      </c>
      <c r="Z14">
        <v>6.0321175199999999</v>
      </c>
      <c r="AA14">
        <v>13.088087999999999</v>
      </c>
      <c r="AB14">
        <v>12.121704816000001</v>
      </c>
      <c r="AC14">
        <v>8.9164694944000011</v>
      </c>
      <c r="AD14">
        <v>11.22633356</v>
      </c>
      <c r="AE14">
        <v>15.167135380800001</v>
      </c>
      <c r="AF14">
        <v>5.4449999999999994</v>
      </c>
      <c r="AG14">
        <v>11.99244384</v>
      </c>
      <c r="AH14">
        <v>46.922145399999998</v>
      </c>
      <c r="AI14">
        <v>4.6866767999999999</v>
      </c>
      <c r="AJ14">
        <v>0</v>
      </c>
      <c r="AK14">
        <v>15.494139999999998</v>
      </c>
      <c r="AL14">
        <v>0</v>
      </c>
      <c r="AM14">
        <v>4.8588992571428564</v>
      </c>
      <c r="AN14">
        <v>0.89910999999999996</v>
      </c>
      <c r="AO14">
        <v>6.6747408000000004</v>
      </c>
      <c r="AP14">
        <v>3.9694090800000001</v>
      </c>
      <c r="AQ14">
        <v>13.627649999999999</v>
      </c>
      <c r="AR14">
        <v>16.088591999999998</v>
      </c>
      <c r="AS14">
        <v>9.2859156000000009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25.221132362493776</v>
      </c>
      <c r="BB14">
        <f t="shared" si="0"/>
        <v>647.34239080323562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267.99725925180508</v>
      </c>
      <c r="M15">
        <v>13.808589240360195</v>
      </c>
      <c r="N15">
        <v>36.243842364532021</v>
      </c>
      <c r="O15">
        <v>0</v>
      </c>
      <c r="P15">
        <v>37.505099005693886</v>
      </c>
      <c r="Q15">
        <v>1.9964269581056464</v>
      </c>
      <c r="R15">
        <v>3.0016700449005769</v>
      </c>
      <c r="S15">
        <v>2.0044343909928353</v>
      </c>
      <c r="T15">
        <v>0</v>
      </c>
      <c r="U15">
        <v>42.824499851146179</v>
      </c>
      <c r="V15">
        <v>0</v>
      </c>
      <c r="W15">
        <v>10.681902263362199</v>
      </c>
      <c r="X15">
        <v>43.998786155703932</v>
      </c>
      <c r="Y15">
        <v>0</v>
      </c>
      <c r="Z15">
        <v>6.0321175199999999</v>
      </c>
      <c r="AA15">
        <v>13.088087999999999</v>
      </c>
      <c r="AB15">
        <v>12.121704816000001</v>
      </c>
      <c r="AC15">
        <v>8.9164694944000011</v>
      </c>
      <c r="AD15">
        <v>11.22633356</v>
      </c>
      <c r="AE15">
        <v>15.167135380800001</v>
      </c>
      <c r="AF15">
        <v>5.4449999999999994</v>
      </c>
      <c r="AG15">
        <v>11.99244384</v>
      </c>
      <c r="AH15">
        <v>46.922145399999998</v>
      </c>
      <c r="AI15">
        <v>4.6866767999999999</v>
      </c>
      <c r="AJ15">
        <v>0</v>
      </c>
      <c r="AK15">
        <v>15.494139999999998</v>
      </c>
      <c r="AL15">
        <v>0</v>
      </c>
      <c r="AM15">
        <v>4.8588992571428564</v>
      </c>
      <c r="AN15">
        <v>0.89910999999999996</v>
      </c>
      <c r="AO15">
        <v>6.6747408000000004</v>
      </c>
      <c r="AP15">
        <v>3.5370971999999998</v>
      </c>
      <c r="AQ15">
        <v>13.627649999999999</v>
      </c>
      <c r="AR15">
        <v>11.177337600000001</v>
      </c>
      <c r="AS15">
        <v>9.9462473760000005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24.820344765651413</v>
      </c>
      <c r="BB15">
        <f t="shared" si="0"/>
        <v>637.05550180529383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267.99725925180508</v>
      </c>
      <c r="M16">
        <v>13.808589240360195</v>
      </c>
      <c r="N16">
        <v>36.243842364532021</v>
      </c>
      <c r="O16">
        <v>0</v>
      </c>
      <c r="P16">
        <v>37.505099005693886</v>
      </c>
      <c r="Q16">
        <v>1.9964269581056464</v>
      </c>
      <c r="R16">
        <v>3.0016700449005769</v>
      </c>
      <c r="S16">
        <v>2.0044343909928353</v>
      </c>
      <c r="T16">
        <v>0</v>
      </c>
      <c r="U16">
        <v>42.824499851146179</v>
      </c>
      <c r="V16">
        <v>0</v>
      </c>
      <c r="W16">
        <v>10.681902263362199</v>
      </c>
      <c r="X16">
        <v>43.998786155703932</v>
      </c>
      <c r="Y16">
        <v>0</v>
      </c>
      <c r="Z16">
        <v>6.0321175199999999</v>
      </c>
      <c r="AA16">
        <v>13.088087999999999</v>
      </c>
      <c r="AB16">
        <v>12.121704816000001</v>
      </c>
      <c r="AC16">
        <v>8.9164694944000011</v>
      </c>
      <c r="AD16">
        <v>11.22633356</v>
      </c>
      <c r="AE16">
        <v>15.167135380800001</v>
      </c>
      <c r="AF16">
        <v>5.4449999999999994</v>
      </c>
      <c r="AG16">
        <v>11.99244384</v>
      </c>
      <c r="AH16">
        <v>46.922145399999998</v>
      </c>
      <c r="AI16">
        <v>4.6866767999999999</v>
      </c>
      <c r="AJ16">
        <v>0</v>
      </c>
      <c r="AK16">
        <v>15.494139999999998</v>
      </c>
      <c r="AL16">
        <v>0</v>
      </c>
      <c r="AM16">
        <v>4.8588992571428564</v>
      </c>
      <c r="AN16">
        <v>0.89910999999999996</v>
      </c>
      <c r="AO16">
        <v>6.6747408000000004</v>
      </c>
      <c r="AP16">
        <v>3.5370971999999998</v>
      </c>
      <c r="AQ16">
        <v>13.627649999999999</v>
      </c>
      <c r="AR16">
        <v>11.177337600000001</v>
      </c>
      <c r="AS16">
        <v>9.9462473760000005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24.820344765651413</v>
      </c>
      <c r="BB16">
        <f t="shared" si="0"/>
        <v>637.05550180529383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267.99725925180508</v>
      </c>
      <c r="M17">
        <v>13.808589240360195</v>
      </c>
      <c r="N17">
        <v>36.243842364532021</v>
      </c>
      <c r="O17">
        <v>0</v>
      </c>
      <c r="P17">
        <v>37.505099005693886</v>
      </c>
      <c r="Q17">
        <v>1.9964269581056464</v>
      </c>
      <c r="R17">
        <v>3.0016700449005769</v>
      </c>
      <c r="S17">
        <v>2.0044343909928353</v>
      </c>
      <c r="T17">
        <v>0</v>
      </c>
      <c r="U17">
        <v>42.824499851146179</v>
      </c>
      <c r="V17">
        <v>0</v>
      </c>
      <c r="W17">
        <v>10.681902263362199</v>
      </c>
      <c r="X17">
        <v>43.998786155703932</v>
      </c>
      <c r="Y17">
        <v>0</v>
      </c>
      <c r="Z17">
        <v>6.0321175199999999</v>
      </c>
      <c r="AA17">
        <v>13.088087999999999</v>
      </c>
      <c r="AB17">
        <v>12.121704816000001</v>
      </c>
      <c r="AC17">
        <v>8.9164694944000011</v>
      </c>
      <c r="AD17">
        <v>11.22633356</v>
      </c>
      <c r="AE17">
        <v>15.167135380800001</v>
      </c>
      <c r="AF17">
        <v>5.4449999999999994</v>
      </c>
      <c r="AG17">
        <v>11.99244384</v>
      </c>
      <c r="AH17">
        <v>46.922145399999998</v>
      </c>
      <c r="AI17">
        <v>0.78111279999999983</v>
      </c>
      <c r="AJ17">
        <v>0</v>
      </c>
      <c r="AK17">
        <v>15.494139999999998</v>
      </c>
      <c r="AL17">
        <v>0</v>
      </c>
      <c r="AM17">
        <v>4.8588992571428564</v>
      </c>
      <c r="AN17">
        <v>0.89910999999999996</v>
      </c>
      <c r="AO17">
        <v>6.6747408000000004</v>
      </c>
      <c r="AP17">
        <v>3.5370971999999998</v>
      </c>
      <c r="AQ17">
        <v>13.627649999999999</v>
      </c>
      <c r="AR17">
        <v>11.177337600000001</v>
      </c>
      <c r="AS17">
        <v>9.2859156000000009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24.649123674051417</v>
      </c>
      <c r="BB17">
        <f t="shared" si="0"/>
        <v>632.66082712089371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267.99725925180508</v>
      </c>
      <c r="M18">
        <v>13.808589240360195</v>
      </c>
      <c r="N18">
        <v>36.243842364532021</v>
      </c>
      <c r="O18">
        <v>0</v>
      </c>
      <c r="P18">
        <v>37.505099005693886</v>
      </c>
      <c r="Q18">
        <v>1.9964269581056464</v>
      </c>
      <c r="R18">
        <v>3.0016700449005769</v>
      </c>
      <c r="S18">
        <v>2.0044343909928353</v>
      </c>
      <c r="T18">
        <v>0</v>
      </c>
      <c r="U18">
        <v>42.824499851146179</v>
      </c>
      <c r="V18">
        <v>0</v>
      </c>
      <c r="W18">
        <v>10.681902263362199</v>
      </c>
      <c r="X18">
        <v>43.998786155703932</v>
      </c>
      <c r="Y18">
        <v>0</v>
      </c>
      <c r="Z18">
        <v>6.0321175199999999</v>
      </c>
      <c r="AA18">
        <v>13.088087999999999</v>
      </c>
      <c r="AB18">
        <v>12.121704816000001</v>
      </c>
      <c r="AC18">
        <v>8.9164694944000011</v>
      </c>
      <c r="AD18">
        <v>11.22633356</v>
      </c>
      <c r="AE18">
        <v>15.167135380800001</v>
      </c>
      <c r="AF18">
        <v>5.4449999999999994</v>
      </c>
      <c r="AG18">
        <v>11.99244384</v>
      </c>
      <c r="AH18">
        <v>46.922145399999998</v>
      </c>
      <c r="AI18">
        <v>0.78111279999999983</v>
      </c>
      <c r="AJ18">
        <v>0</v>
      </c>
      <c r="AK18">
        <v>15.494139999999998</v>
      </c>
      <c r="AL18">
        <v>0</v>
      </c>
      <c r="AM18">
        <v>4.8588992571428564</v>
      </c>
      <c r="AN18">
        <v>0.89910999999999996</v>
      </c>
      <c r="AO18">
        <v>6.6747408000000004</v>
      </c>
      <c r="AP18">
        <v>3.5370971999999998</v>
      </c>
      <c r="AQ18">
        <v>13.550329999999997</v>
      </c>
      <c r="AR18">
        <v>11.177337600000001</v>
      </c>
      <c r="AS18">
        <v>9.2859156000000009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24.646224174051412</v>
      </c>
      <c r="BB18">
        <f t="shared" si="0"/>
        <v>632.58640662089374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267.99725925180508</v>
      </c>
      <c r="M19">
        <v>13.808589240360195</v>
      </c>
      <c r="N19">
        <v>36.243842364532021</v>
      </c>
      <c r="O19">
        <v>0</v>
      </c>
      <c r="P19">
        <v>37.505099005693886</v>
      </c>
      <c r="Q19">
        <v>2.0054309661436824</v>
      </c>
      <c r="R19">
        <v>3.0019051898734173</v>
      </c>
      <c r="S19">
        <v>2.0033065912117176</v>
      </c>
      <c r="T19">
        <v>0</v>
      </c>
      <c r="U19">
        <v>42.824499851146179</v>
      </c>
      <c r="V19">
        <v>0</v>
      </c>
      <c r="W19">
        <v>10.681902263362199</v>
      </c>
      <c r="X19">
        <v>43.998786155703932</v>
      </c>
      <c r="Y19">
        <v>0</v>
      </c>
      <c r="Z19">
        <v>6.0321175199999999</v>
      </c>
      <c r="AA19">
        <v>13.088087999999999</v>
      </c>
      <c r="AB19">
        <v>12.121704816000001</v>
      </c>
      <c r="AC19">
        <v>8.9164694944000011</v>
      </c>
      <c r="AD19">
        <v>11.22633356</v>
      </c>
      <c r="AE19">
        <v>15.167135380800001</v>
      </c>
      <c r="AF19">
        <v>5.4449999999999994</v>
      </c>
      <c r="AG19">
        <v>11.99244384</v>
      </c>
      <c r="AH19">
        <v>46.922145399999998</v>
      </c>
      <c r="AI19">
        <v>0.78111279999999983</v>
      </c>
      <c r="AJ19">
        <v>0</v>
      </c>
      <c r="AK19">
        <v>15.494139999999998</v>
      </c>
      <c r="AL19">
        <v>0</v>
      </c>
      <c r="AM19">
        <v>4.8588992571428564</v>
      </c>
      <c r="AN19">
        <v>0.89910999999999996</v>
      </c>
      <c r="AO19">
        <v>6.6747408000000004</v>
      </c>
      <c r="AP19">
        <v>3.5370971999999998</v>
      </c>
      <c r="AQ19">
        <v>11.597999999999997</v>
      </c>
      <c r="AR19">
        <v>11.177337600000001</v>
      </c>
      <c r="AS19">
        <v>9.2859156000000009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24.5733162306624</v>
      </c>
      <c r="BB19">
        <f t="shared" si="0"/>
        <v>630.71509591751249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267.99725925180508</v>
      </c>
      <c r="M20">
        <v>13.808589240360195</v>
      </c>
      <c r="N20">
        <v>36.243842364532021</v>
      </c>
      <c r="O20">
        <v>0</v>
      </c>
      <c r="P20">
        <v>37.505099005693886</v>
      </c>
      <c r="Q20">
        <v>2.0054309661436824</v>
      </c>
      <c r="R20">
        <v>3.0019051898734173</v>
      </c>
      <c r="S20">
        <v>2.0033065912117176</v>
      </c>
      <c r="T20">
        <v>0</v>
      </c>
      <c r="U20">
        <v>42.824499851146179</v>
      </c>
      <c r="V20">
        <v>0</v>
      </c>
      <c r="W20">
        <v>10.681902263362199</v>
      </c>
      <c r="X20">
        <v>43.998786155703932</v>
      </c>
      <c r="Y20">
        <v>0</v>
      </c>
      <c r="Z20">
        <v>6.0321175199999999</v>
      </c>
      <c r="AA20">
        <v>13.088087999999999</v>
      </c>
      <c r="AB20">
        <v>12.121704816000001</v>
      </c>
      <c r="AC20">
        <v>8.9164694944000011</v>
      </c>
      <c r="AD20">
        <v>11.22633356</v>
      </c>
      <c r="AE20">
        <v>15.167135380800001</v>
      </c>
      <c r="AF20">
        <v>5.4449999999999994</v>
      </c>
      <c r="AG20">
        <v>11.99244384</v>
      </c>
      <c r="AH20">
        <v>46.922145399999998</v>
      </c>
      <c r="AI20">
        <v>0.78111279999999983</v>
      </c>
      <c r="AJ20">
        <v>0</v>
      </c>
      <c r="AK20">
        <v>15.494139999999998</v>
      </c>
      <c r="AL20">
        <v>0</v>
      </c>
      <c r="AM20">
        <v>4.8588992571428564</v>
      </c>
      <c r="AN20">
        <v>0.89910999999999996</v>
      </c>
      <c r="AO20">
        <v>6.6747408000000004</v>
      </c>
      <c r="AP20">
        <v>3.5370971999999998</v>
      </c>
      <c r="AQ20">
        <v>9.5490199999999987</v>
      </c>
      <c r="AR20">
        <v>11.177337600000001</v>
      </c>
      <c r="AS20">
        <v>9.2859156000000009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24.496479480662401</v>
      </c>
      <c r="BB20">
        <f t="shared" si="0"/>
        <v>628.74295266751255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267.99725925180508</v>
      </c>
      <c r="M21">
        <v>13.808589240360195</v>
      </c>
      <c r="N21">
        <v>36.243842364532021</v>
      </c>
      <c r="O21">
        <v>0</v>
      </c>
      <c r="P21">
        <v>37.505099005693886</v>
      </c>
      <c r="Q21">
        <v>2.0054309661436824</v>
      </c>
      <c r="R21">
        <v>3.0019051898734173</v>
      </c>
      <c r="S21">
        <v>2.0033065912117176</v>
      </c>
      <c r="T21">
        <v>0</v>
      </c>
      <c r="U21">
        <v>42.824499851146179</v>
      </c>
      <c r="V21">
        <v>0</v>
      </c>
      <c r="W21">
        <v>10.681902263362199</v>
      </c>
      <c r="X21">
        <v>43.998786155703932</v>
      </c>
      <c r="Y21">
        <v>0</v>
      </c>
      <c r="Z21">
        <v>6.0321175199999999</v>
      </c>
      <c r="AA21">
        <v>13.088087999999999</v>
      </c>
      <c r="AB21">
        <v>12.121704816000001</v>
      </c>
      <c r="AC21">
        <v>8.9164694944000011</v>
      </c>
      <c r="AD21">
        <v>11.22633356</v>
      </c>
      <c r="AE21">
        <v>15.167135380800001</v>
      </c>
      <c r="AF21">
        <v>5.4449999999999994</v>
      </c>
      <c r="AG21">
        <v>11.99244384</v>
      </c>
      <c r="AH21">
        <v>46.922145399999998</v>
      </c>
      <c r="AI21">
        <v>0.78111279999999983</v>
      </c>
      <c r="AJ21">
        <v>0</v>
      </c>
      <c r="AK21">
        <v>15.494139999999998</v>
      </c>
      <c r="AL21">
        <v>0</v>
      </c>
      <c r="AM21">
        <v>4.8588992571428564</v>
      </c>
      <c r="AN21">
        <v>0.86085</v>
      </c>
      <c r="AO21">
        <v>6.6747408000000004</v>
      </c>
      <c r="AP21">
        <v>3.5370971999999998</v>
      </c>
      <c r="AQ21">
        <v>9.5490199999999987</v>
      </c>
      <c r="AR21">
        <v>7.4515584000000006</v>
      </c>
      <c r="AS21">
        <v>9.9462473760000005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24.380090202262402</v>
      </c>
      <c r="BB21">
        <f t="shared" si="0"/>
        <v>625.75563452191261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267.99725925180508</v>
      </c>
      <c r="M22">
        <v>13.808589240360195</v>
      </c>
      <c r="N22">
        <v>36.243842364532021</v>
      </c>
      <c r="O22">
        <v>0</v>
      </c>
      <c r="P22">
        <v>37.505099005693886</v>
      </c>
      <c r="Q22">
        <v>2.0054309661436824</v>
      </c>
      <c r="R22">
        <v>3.0019051898734173</v>
      </c>
      <c r="S22">
        <v>2.0033065912117176</v>
      </c>
      <c r="T22">
        <v>0</v>
      </c>
      <c r="U22">
        <v>42.824499851146179</v>
      </c>
      <c r="V22">
        <v>0</v>
      </c>
      <c r="W22">
        <v>10.681902263362199</v>
      </c>
      <c r="X22">
        <v>43.998786155703932</v>
      </c>
      <c r="Y22">
        <v>0</v>
      </c>
      <c r="Z22">
        <v>6.0321175199999999</v>
      </c>
      <c r="AA22">
        <v>13.088087999999999</v>
      </c>
      <c r="AB22">
        <v>12.121704816000001</v>
      </c>
      <c r="AC22">
        <v>8.9164694944000011</v>
      </c>
      <c r="AD22">
        <v>11.22633356</v>
      </c>
      <c r="AE22">
        <v>15.167135380800001</v>
      </c>
      <c r="AF22">
        <v>5.4449999999999994</v>
      </c>
      <c r="AG22">
        <v>11.99244384</v>
      </c>
      <c r="AH22">
        <v>46.922145399999998</v>
      </c>
      <c r="AI22">
        <v>4.6866767999999999</v>
      </c>
      <c r="AJ22">
        <v>0</v>
      </c>
      <c r="AK22">
        <v>15.494139999999998</v>
      </c>
      <c r="AL22">
        <v>0</v>
      </c>
      <c r="AM22">
        <v>4.8588992571428564</v>
      </c>
      <c r="AN22">
        <v>0.86085</v>
      </c>
      <c r="AO22">
        <v>6.6747408000000004</v>
      </c>
      <c r="AP22">
        <v>3.5370971999999998</v>
      </c>
      <c r="AQ22">
        <v>9.5490199999999987</v>
      </c>
      <c r="AR22">
        <v>1.3548288000000002</v>
      </c>
      <c r="AS22">
        <v>9.9462473760000005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24.297921492262404</v>
      </c>
      <c r="BB22">
        <f t="shared" si="0"/>
        <v>623.64663763191265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349.99711842530598</v>
      </c>
      <c r="M23">
        <v>13.808589240360195</v>
      </c>
      <c r="N23">
        <v>36.243842364532021</v>
      </c>
      <c r="O23">
        <v>0</v>
      </c>
      <c r="P23">
        <v>37.505099005693886</v>
      </c>
      <c r="Q23">
        <v>1.9964269581056464</v>
      </c>
      <c r="R23">
        <v>3.0016700449005769</v>
      </c>
      <c r="S23">
        <v>2.0044343909928353</v>
      </c>
      <c r="T23">
        <v>0</v>
      </c>
      <c r="U23">
        <v>42.824499851146179</v>
      </c>
      <c r="V23">
        <v>0</v>
      </c>
      <c r="W23">
        <v>10.681902263362199</v>
      </c>
      <c r="X23">
        <v>43.998786155703932</v>
      </c>
      <c r="Y23">
        <v>0</v>
      </c>
      <c r="Z23">
        <v>6.0321175199999999</v>
      </c>
      <c r="AA23">
        <v>13.088087999999999</v>
      </c>
      <c r="AB23">
        <v>12.121704816000001</v>
      </c>
      <c r="AC23">
        <v>8.9164694944000011</v>
      </c>
      <c r="AD23">
        <v>11.22633356</v>
      </c>
      <c r="AE23">
        <v>15.167135380800001</v>
      </c>
      <c r="AF23">
        <v>5.4449999999999994</v>
      </c>
      <c r="AG23">
        <v>11.99244384</v>
      </c>
      <c r="AH23">
        <v>46.922145399999998</v>
      </c>
      <c r="AI23">
        <v>4.6866767999999999</v>
      </c>
      <c r="AJ23">
        <v>0</v>
      </c>
      <c r="AK23">
        <v>15.494139999999998</v>
      </c>
      <c r="AL23">
        <v>0</v>
      </c>
      <c r="AM23">
        <v>4.8588992571428564</v>
      </c>
      <c r="AN23">
        <v>0.86085</v>
      </c>
      <c r="AO23">
        <v>6.6747408000000004</v>
      </c>
      <c r="AP23">
        <v>3.5370971999999998</v>
      </c>
      <c r="AQ23">
        <v>9.5490199999999987</v>
      </c>
      <c r="AR23">
        <v>1.3548288000000002</v>
      </c>
      <c r="AS23">
        <v>9.9462473760000005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27.372611933070445</v>
      </c>
      <c r="BB23">
        <f t="shared" si="0"/>
        <v>702.5636950113759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2.9506169390214505</v>
      </c>
      <c r="L24">
        <v>460.92587823588565</v>
      </c>
      <c r="M24">
        <v>13.808589240360195</v>
      </c>
      <c r="N24">
        <v>36.243842364532021</v>
      </c>
      <c r="O24">
        <v>0</v>
      </c>
      <c r="P24">
        <v>37.505099005693886</v>
      </c>
      <c r="Q24">
        <v>6.6946545974273466</v>
      </c>
      <c r="R24">
        <v>13.004755011026706</v>
      </c>
      <c r="S24">
        <v>8.1008571428571425</v>
      </c>
      <c r="T24">
        <v>0</v>
      </c>
      <c r="U24">
        <v>42.824499851146179</v>
      </c>
      <c r="V24">
        <v>6.0040081591024999</v>
      </c>
      <c r="W24">
        <v>10.681902263362199</v>
      </c>
      <c r="X24">
        <v>43.998786155703932</v>
      </c>
      <c r="Y24">
        <v>0</v>
      </c>
      <c r="Z24">
        <v>6.0321175199999999</v>
      </c>
      <c r="AA24">
        <v>13.088087999999999</v>
      </c>
      <c r="AB24">
        <v>12.121704816000001</v>
      </c>
      <c r="AC24">
        <v>8.9164694944000011</v>
      </c>
      <c r="AD24">
        <v>11.22633356</v>
      </c>
      <c r="AE24">
        <v>15.167135380800001</v>
      </c>
      <c r="AF24">
        <v>5.4449999999999994</v>
      </c>
      <c r="AG24">
        <v>11.99244384</v>
      </c>
      <c r="AH24">
        <v>46.922145399999998</v>
      </c>
      <c r="AI24">
        <v>4.6866767999999999</v>
      </c>
      <c r="AJ24">
        <v>0</v>
      </c>
      <c r="AK24">
        <v>15.494139999999998</v>
      </c>
      <c r="AL24">
        <v>0</v>
      </c>
      <c r="AM24">
        <v>4.8588992571428564</v>
      </c>
      <c r="AN24">
        <v>0.86085</v>
      </c>
      <c r="AO24">
        <v>6.6747408000000004</v>
      </c>
      <c r="AP24">
        <v>3.5370971999999998</v>
      </c>
      <c r="AQ24">
        <v>9.5490199999999987</v>
      </c>
      <c r="AR24">
        <v>1.3548288000000002</v>
      </c>
      <c r="AS24">
        <v>9.9462473760000005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32.648154099906805</v>
      </c>
      <c r="BB24">
        <f t="shared" si="0"/>
        <v>837.96927311055504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2.9506169390214505</v>
      </c>
      <c r="L25">
        <v>460.92587823588565</v>
      </c>
      <c r="M25">
        <v>13.808589240360195</v>
      </c>
      <c r="N25">
        <v>36.243842364532021</v>
      </c>
      <c r="O25">
        <v>0</v>
      </c>
      <c r="P25">
        <v>37.505099005693886</v>
      </c>
      <c r="Q25">
        <v>6.6946545974273466</v>
      </c>
      <c r="R25">
        <v>13.004755011026706</v>
      </c>
      <c r="S25">
        <v>8.1008571428571425</v>
      </c>
      <c r="T25">
        <v>0</v>
      </c>
      <c r="U25">
        <v>42.824499851146179</v>
      </c>
      <c r="V25">
        <v>6.0040081591024999</v>
      </c>
      <c r="W25">
        <v>10.681902263362199</v>
      </c>
      <c r="X25">
        <v>43.998786155703932</v>
      </c>
      <c r="Y25">
        <v>0</v>
      </c>
      <c r="Z25">
        <v>6.0321175199999999</v>
      </c>
      <c r="AA25">
        <v>13.088087999999999</v>
      </c>
      <c r="AB25">
        <v>12.121704816000001</v>
      </c>
      <c r="AC25">
        <v>8.9164694944000011</v>
      </c>
      <c r="AD25">
        <v>11.22633356</v>
      </c>
      <c r="AE25">
        <v>15.167135380800001</v>
      </c>
      <c r="AF25">
        <v>5.4449999999999994</v>
      </c>
      <c r="AG25">
        <v>11.99244384</v>
      </c>
      <c r="AH25">
        <v>46.922145399999998</v>
      </c>
      <c r="AI25">
        <v>4.6866767999999999</v>
      </c>
      <c r="AJ25">
        <v>0</v>
      </c>
      <c r="AK25">
        <v>15.494139999999998</v>
      </c>
      <c r="AL25">
        <v>0</v>
      </c>
      <c r="AM25">
        <v>4.8588992571428564</v>
      </c>
      <c r="AN25">
        <v>0.86085</v>
      </c>
      <c r="AO25">
        <v>6.6747408000000004</v>
      </c>
      <c r="AP25">
        <v>3.5370971999999998</v>
      </c>
      <c r="AQ25">
        <v>9.5490199999999987</v>
      </c>
      <c r="AR25">
        <v>7.4515584000000006</v>
      </c>
      <c r="AS25">
        <v>9.9462473760000005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32.876781459906802</v>
      </c>
      <c r="BB25">
        <f t="shared" si="0"/>
        <v>843.83737535055502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2.9506169390214505</v>
      </c>
      <c r="L26">
        <v>460.92587823588565</v>
      </c>
      <c r="M26">
        <v>13.808589240360195</v>
      </c>
      <c r="N26">
        <v>36.243842364532021</v>
      </c>
      <c r="O26">
        <v>0</v>
      </c>
      <c r="P26">
        <v>37.505099005693886</v>
      </c>
      <c r="Q26">
        <v>6.6946545974273466</v>
      </c>
      <c r="R26">
        <v>13.004755011026706</v>
      </c>
      <c r="S26">
        <v>8.1008571428571425</v>
      </c>
      <c r="T26">
        <v>0</v>
      </c>
      <c r="U26">
        <v>42.824499851146179</v>
      </c>
      <c r="V26">
        <v>6.0040081591024999</v>
      </c>
      <c r="W26">
        <v>10.681902263362199</v>
      </c>
      <c r="X26">
        <v>43.998786155703932</v>
      </c>
      <c r="Y26">
        <v>0</v>
      </c>
      <c r="Z26">
        <v>6.0321175199999999</v>
      </c>
      <c r="AA26">
        <v>13.088087999999999</v>
      </c>
      <c r="AB26">
        <v>12.121704816000001</v>
      </c>
      <c r="AC26">
        <v>8.9164694944000011</v>
      </c>
      <c r="AD26">
        <v>11.22633356</v>
      </c>
      <c r="AE26">
        <v>15.167135380800001</v>
      </c>
      <c r="AF26">
        <v>5.4449999999999994</v>
      </c>
      <c r="AG26">
        <v>11.99244384</v>
      </c>
      <c r="AH26">
        <v>46.922145399999998</v>
      </c>
      <c r="AI26">
        <v>4.6866767999999999</v>
      </c>
      <c r="AJ26">
        <v>0</v>
      </c>
      <c r="AK26">
        <v>15.494139999999998</v>
      </c>
      <c r="AL26">
        <v>0</v>
      </c>
      <c r="AM26">
        <v>4.8588992571428564</v>
      </c>
      <c r="AN26">
        <v>0.86085</v>
      </c>
      <c r="AO26">
        <v>6.6747408000000004</v>
      </c>
      <c r="AP26">
        <v>3.5370971999999998</v>
      </c>
      <c r="AQ26">
        <v>9.5490199999999987</v>
      </c>
      <c r="AR26">
        <v>7.4515584000000006</v>
      </c>
      <c r="AS26">
        <v>9.9462473760000005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32.876781459906802</v>
      </c>
      <c r="BB26">
        <f t="shared" si="0"/>
        <v>843.83737535055502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2.9506169390214505</v>
      </c>
      <c r="L27">
        <v>460.92587823588565</v>
      </c>
      <c r="M27">
        <v>13.808589240360195</v>
      </c>
      <c r="N27">
        <v>36.243842364532021</v>
      </c>
      <c r="O27">
        <v>0</v>
      </c>
      <c r="P27">
        <v>37.505099005693886</v>
      </c>
      <c r="Q27">
        <v>6.6946545974273466</v>
      </c>
      <c r="R27">
        <v>13.004755011026706</v>
      </c>
      <c r="S27">
        <v>8.1008571428571425</v>
      </c>
      <c r="T27">
        <v>0</v>
      </c>
      <c r="U27">
        <v>42.824499851146179</v>
      </c>
      <c r="V27">
        <v>6.0040081591024999</v>
      </c>
      <c r="W27">
        <v>10.681902263362199</v>
      </c>
      <c r="X27">
        <v>43.998786155703932</v>
      </c>
      <c r="Y27">
        <v>0</v>
      </c>
      <c r="Z27">
        <v>6.0321175199999999</v>
      </c>
      <c r="AA27">
        <v>13.088087999999999</v>
      </c>
      <c r="AB27">
        <v>12.121704816000001</v>
      </c>
      <c r="AC27">
        <v>8.9164694944000011</v>
      </c>
      <c r="AD27">
        <v>11.22633356</v>
      </c>
      <c r="AE27">
        <v>15.167135380800001</v>
      </c>
      <c r="AF27">
        <v>5.4449999999999994</v>
      </c>
      <c r="AG27">
        <v>11.99244384</v>
      </c>
      <c r="AH27">
        <v>46.922145399999998</v>
      </c>
      <c r="AI27">
        <v>6.2489023999999986</v>
      </c>
      <c r="AJ27">
        <v>0</v>
      </c>
      <c r="AK27">
        <v>15.494139999999998</v>
      </c>
      <c r="AL27">
        <v>0</v>
      </c>
      <c r="AM27">
        <v>4.8588992571428564</v>
      </c>
      <c r="AN27">
        <v>0.86085</v>
      </c>
      <c r="AO27">
        <v>6.6747408000000004</v>
      </c>
      <c r="AP27">
        <v>2.9082799199999996</v>
      </c>
      <c r="AQ27">
        <v>9.5490199999999987</v>
      </c>
      <c r="AR27">
        <v>7.4515584000000006</v>
      </c>
      <c r="AS27">
        <v>9.9462473760000005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32.911784271906804</v>
      </c>
      <c r="BB27">
        <f t="shared" si="0"/>
        <v>844.73578085855524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2.9506169390214505</v>
      </c>
      <c r="L28">
        <v>460.92587823588565</v>
      </c>
      <c r="M28">
        <v>13.808589240360195</v>
      </c>
      <c r="N28">
        <v>36.243842364532021</v>
      </c>
      <c r="O28">
        <v>0</v>
      </c>
      <c r="P28">
        <v>37.505099005693886</v>
      </c>
      <c r="Q28">
        <v>6.6946545974273466</v>
      </c>
      <c r="R28">
        <v>13.004755011026706</v>
      </c>
      <c r="S28">
        <v>8.1008571428571425</v>
      </c>
      <c r="T28">
        <v>0</v>
      </c>
      <c r="U28">
        <v>42.824499851146179</v>
      </c>
      <c r="V28">
        <v>6.0040081591024999</v>
      </c>
      <c r="W28">
        <v>10.681902263362199</v>
      </c>
      <c r="X28">
        <v>43.998786155703932</v>
      </c>
      <c r="Y28">
        <v>0</v>
      </c>
      <c r="Z28">
        <v>6.0321175199999999</v>
      </c>
      <c r="AA28">
        <v>13.088087999999999</v>
      </c>
      <c r="AB28">
        <v>12.121704816000001</v>
      </c>
      <c r="AC28">
        <v>8.9164694944000011</v>
      </c>
      <c r="AD28">
        <v>11.22633356</v>
      </c>
      <c r="AE28">
        <v>15.167135380800001</v>
      </c>
      <c r="AF28">
        <v>5.4449999999999994</v>
      </c>
      <c r="AG28">
        <v>11.99244384</v>
      </c>
      <c r="AH28">
        <v>46.922145399999998</v>
      </c>
      <c r="AI28">
        <v>20.308932799999997</v>
      </c>
      <c r="AJ28">
        <v>0</v>
      </c>
      <c r="AK28">
        <v>15.494139999999998</v>
      </c>
      <c r="AL28">
        <v>0</v>
      </c>
      <c r="AM28">
        <v>4.8588992571428564</v>
      </c>
      <c r="AN28">
        <v>0.86085</v>
      </c>
      <c r="AO28">
        <v>6.6747408000000004</v>
      </c>
      <c r="AP28">
        <v>2.9082799199999996</v>
      </c>
      <c r="AQ28">
        <v>9.5490199999999987</v>
      </c>
      <c r="AR28">
        <v>7.4515584000000006</v>
      </c>
      <c r="AS28">
        <v>9.9462473760000005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33.439035411906801</v>
      </c>
      <c r="BB28">
        <f t="shared" si="0"/>
        <v>858.26856011855511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2.9506169390214505</v>
      </c>
      <c r="L29">
        <v>460.92587823588565</v>
      </c>
      <c r="M29">
        <v>13.808589240360195</v>
      </c>
      <c r="N29">
        <v>36.243842364532021</v>
      </c>
      <c r="O29">
        <v>0</v>
      </c>
      <c r="P29">
        <v>37.505099005693886</v>
      </c>
      <c r="Q29">
        <v>6.6946545974273466</v>
      </c>
      <c r="R29">
        <v>13.004755011026706</v>
      </c>
      <c r="S29">
        <v>8.1008571428571425</v>
      </c>
      <c r="T29">
        <v>0</v>
      </c>
      <c r="U29">
        <v>42.824499851146179</v>
      </c>
      <c r="V29">
        <v>6.0040081591024999</v>
      </c>
      <c r="W29">
        <v>10.681902263362199</v>
      </c>
      <c r="X29">
        <v>43.998786155703932</v>
      </c>
      <c r="Y29">
        <v>0</v>
      </c>
      <c r="Z29">
        <v>6.0321175199999999</v>
      </c>
      <c r="AA29">
        <v>13.088087999999999</v>
      </c>
      <c r="AB29">
        <v>12.121704816000001</v>
      </c>
      <c r="AC29">
        <v>8.9164694944000011</v>
      </c>
      <c r="AD29">
        <v>11.22633356</v>
      </c>
      <c r="AE29">
        <v>15.167135380800001</v>
      </c>
      <c r="AF29">
        <v>5.4449999999999994</v>
      </c>
      <c r="AG29">
        <v>11.99244384</v>
      </c>
      <c r="AH29">
        <v>46.922145399999998</v>
      </c>
      <c r="AI29">
        <v>20.308932799999997</v>
      </c>
      <c r="AJ29">
        <v>0</v>
      </c>
      <c r="AK29">
        <v>15.494139999999998</v>
      </c>
      <c r="AL29">
        <v>0</v>
      </c>
      <c r="AM29">
        <v>4.8588992571428564</v>
      </c>
      <c r="AN29">
        <v>0.86085</v>
      </c>
      <c r="AO29">
        <v>6.6747408000000004</v>
      </c>
      <c r="AP29">
        <v>2.9082799199999996</v>
      </c>
      <c r="AQ29">
        <v>9.5490199999999987</v>
      </c>
      <c r="AR29">
        <v>7.4515584000000006</v>
      </c>
      <c r="AS29">
        <v>9.6986229600000016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33.429749803106802</v>
      </c>
      <c r="BB29">
        <f t="shared" si="0"/>
        <v>858.03022131135515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2.9506169390214505</v>
      </c>
      <c r="L30">
        <v>460.92587823588565</v>
      </c>
      <c r="M30">
        <v>13.808589240360195</v>
      </c>
      <c r="N30">
        <v>36.243842364532021</v>
      </c>
      <c r="O30">
        <v>0</v>
      </c>
      <c r="P30">
        <v>37.505099005693886</v>
      </c>
      <c r="Q30">
        <v>6.6946545974273466</v>
      </c>
      <c r="R30">
        <v>13.004755011026706</v>
      </c>
      <c r="S30">
        <v>8.1008571428571425</v>
      </c>
      <c r="T30">
        <v>0</v>
      </c>
      <c r="U30">
        <v>42.824499851146179</v>
      </c>
      <c r="V30">
        <v>6.0040081591024999</v>
      </c>
      <c r="W30">
        <v>10.681902263362199</v>
      </c>
      <c r="X30">
        <v>43.998786155703932</v>
      </c>
      <c r="Y30">
        <v>0</v>
      </c>
      <c r="Z30">
        <v>6.0321175199999999</v>
      </c>
      <c r="AA30">
        <v>13.088087999999999</v>
      </c>
      <c r="AB30">
        <v>12.121704816000001</v>
      </c>
      <c r="AC30">
        <v>8.9164694944000011</v>
      </c>
      <c r="AD30">
        <v>11.22633356</v>
      </c>
      <c r="AE30">
        <v>15.167135380800001</v>
      </c>
      <c r="AF30">
        <v>5.4449999999999994</v>
      </c>
      <c r="AG30">
        <v>11.99244384</v>
      </c>
      <c r="AH30">
        <v>46.922145399999998</v>
      </c>
      <c r="AI30">
        <v>20.308932799999997</v>
      </c>
      <c r="AJ30">
        <v>0</v>
      </c>
      <c r="AK30">
        <v>15.494139999999998</v>
      </c>
      <c r="AL30">
        <v>0</v>
      </c>
      <c r="AM30">
        <v>4.8588992571428564</v>
      </c>
      <c r="AN30">
        <v>0.86085</v>
      </c>
      <c r="AO30">
        <v>6.6747408000000004</v>
      </c>
      <c r="AP30">
        <v>2.9082799199999996</v>
      </c>
      <c r="AQ30">
        <v>9.5490199999999987</v>
      </c>
      <c r="AR30">
        <v>7.4515584000000006</v>
      </c>
      <c r="AS30">
        <v>9.6986229600000016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33.429749803106802</v>
      </c>
      <c r="BB30">
        <f t="shared" si="0"/>
        <v>858.03022131135515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2.9506169390214505</v>
      </c>
      <c r="L31">
        <v>460.92587823588565</v>
      </c>
      <c r="M31">
        <v>13.808589240360195</v>
      </c>
      <c r="N31">
        <v>36.243842364532021</v>
      </c>
      <c r="O31">
        <v>0</v>
      </c>
      <c r="P31">
        <v>37.505099005693886</v>
      </c>
      <c r="Q31">
        <v>6.6946545974273466</v>
      </c>
      <c r="R31">
        <v>13.004755011026706</v>
      </c>
      <c r="S31">
        <v>8.1008571428571425</v>
      </c>
      <c r="T31">
        <v>0</v>
      </c>
      <c r="U31">
        <v>42.824499851146179</v>
      </c>
      <c r="V31">
        <v>6.0040081591024999</v>
      </c>
      <c r="W31">
        <v>10.681902263362199</v>
      </c>
      <c r="X31">
        <v>43.998786155703932</v>
      </c>
      <c r="Y31">
        <v>0</v>
      </c>
      <c r="Z31">
        <v>4.0214116799999999</v>
      </c>
      <c r="AA31">
        <v>13.088087999999999</v>
      </c>
      <c r="AB31">
        <v>12.121704816000001</v>
      </c>
      <c r="AC31">
        <v>8.9164694944000011</v>
      </c>
      <c r="AD31">
        <v>11.22633356</v>
      </c>
      <c r="AE31">
        <v>15.167135380800001</v>
      </c>
      <c r="AF31">
        <v>5.4449999999999994</v>
      </c>
      <c r="AG31">
        <v>11.99244384</v>
      </c>
      <c r="AH31">
        <v>46.922145399999998</v>
      </c>
      <c r="AI31">
        <v>20.308932799999997</v>
      </c>
      <c r="AJ31">
        <v>0</v>
      </c>
      <c r="AK31">
        <v>15.494139999999998</v>
      </c>
      <c r="AL31">
        <v>0</v>
      </c>
      <c r="AM31">
        <v>4.8588992571428564</v>
      </c>
      <c r="AN31">
        <v>0.86085</v>
      </c>
      <c r="AO31">
        <v>6.6747408000000004</v>
      </c>
      <c r="AP31">
        <v>2.9082799199999996</v>
      </c>
      <c r="AQ31">
        <v>9.0850999999999988</v>
      </c>
      <c r="AR31">
        <v>7.4515584000000006</v>
      </c>
      <c r="AS31">
        <v>9.2859156000000009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33.321474654706805</v>
      </c>
      <c r="BB31">
        <f t="shared" si="0"/>
        <v>855.25116325975523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2.9506169390214505</v>
      </c>
      <c r="L32">
        <v>460.92587823588565</v>
      </c>
      <c r="M32">
        <v>13.808589240360195</v>
      </c>
      <c r="N32">
        <v>36.243842364532021</v>
      </c>
      <c r="O32">
        <v>0</v>
      </c>
      <c r="P32">
        <v>37.505099005693886</v>
      </c>
      <c r="Q32">
        <v>6.6946545974273466</v>
      </c>
      <c r="R32">
        <v>13.004755011026706</v>
      </c>
      <c r="S32">
        <v>8.1008571428571425</v>
      </c>
      <c r="T32">
        <v>0</v>
      </c>
      <c r="U32">
        <v>42.824499851146179</v>
      </c>
      <c r="V32">
        <v>6.0040081591024999</v>
      </c>
      <c r="W32">
        <v>10.681902263362199</v>
      </c>
      <c r="X32">
        <v>43.998786155703932</v>
      </c>
      <c r="Y32">
        <v>0</v>
      </c>
      <c r="Z32">
        <v>4.0214116799999999</v>
      </c>
      <c r="AA32">
        <v>13.088087999999999</v>
      </c>
      <c r="AB32">
        <v>12.121704816000001</v>
      </c>
      <c r="AC32">
        <v>8.9164694944000011</v>
      </c>
      <c r="AD32">
        <v>11.22633356</v>
      </c>
      <c r="AE32">
        <v>15.167135380800001</v>
      </c>
      <c r="AF32">
        <v>5.4449999999999994</v>
      </c>
      <c r="AG32">
        <v>11.99244384</v>
      </c>
      <c r="AH32">
        <v>46.922145399999998</v>
      </c>
      <c r="AI32">
        <v>20.308932799999997</v>
      </c>
      <c r="AJ32">
        <v>0</v>
      </c>
      <c r="AK32">
        <v>15.494139999999998</v>
      </c>
      <c r="AL32">
        <v>0</v>
      </c>
      <c r="AM32">
        <v>4.8588992571428564</v>
      </c>
      <c r="AN32">
        <v>0.86085</v>
      </c>
      <c r="AO32">
        <v>6.6747408000000004</v>
      </c>
      <c r="AP32">
        <v>2.9082799199999996</v>
      </c>
      <c r="AQ32">
        <v>9.0850999999999988</v>
      </c>
      <c r="AR32">
        <v>7.4515584000000006</v>
      </c>
      <c r="AS32">
        <v>9.2859156000000009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33.321474654706805</v>
      </c>
      <c r="BB32">
        <f t="shared" si="0"/>
        <v>855.25116325975523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2.9506169390214505</v>
      </c>
      <c r="L33">
        <v>460.92587823588565</v>
      </c>
      <c r="M33">
        <v>13.808589240360195</v>
      </c>
      <c r="N33">
        <v>36.243842364532021</v>
      </c>
      <c r="O33">
        <v>0</v>
      </c>
      <c r="P33">
        <v>37.505099005693886</v>
      </c>
      <c r="Q33">
        <v>6.6946545974273466</v>
      </c>
      <c r="R33">
        <v>13.004755011026706</v>
      </c>
      <c r="S33">
        <v>8.1008571428571425</v>
      </c>
      <c r="T33">
        <v>0</v>
      </c>
      <c r="U33">
        <v>42.824499851146179</v>
      </c>
      <c r="V33">
        <v>6.0040081591024999</v>
      </c>
      <c r="W33">
        <v>10.681902263362199</v>
      </c>
      <c r="X33">
        <v>43.998786155703932</v>
      </c>
      <c r="Y33">
        <v>0</v>
      </c>
      <c r="Z33">
        <v>4.0214116799999999</v>
      </c>
      <c r="AA33">
        <v>13.088087999999999</v>
      </c>
      <c r="AB33">
        <v>12.121704816000001</v>
      </c>
      <c r="AC33">
        <v>8.9164694944000011</v>
      </c>
      <c r="AD33">
        <v>11.22633356</v>
      </c>
      <c r="AE33">
        <v>15.167135380800001</v>
      </c>
      <c r="AF33">
        <v>5.4449999999999994</v>
      </c>
      <c r="AG33">
        <v>11.99244384</v>
      </c>
      <c r="AH33">
        <v>46.922145399999998</v>
      </c>
      <c r="AI33">
        <v>20.308932799999997</v>
      </c>
      <c r="AJ33">
        <v>0</v>
      </c>
      <c r="AK33">
        <v>15.494139999999998</v>
      </c>
      <c r="AL33">
        <v>0</v>
      </c>
      <c r="AM33">
        <v>4.8588992571428564</v>
      </c>
      <c r="AN33">
        <v>0.86085</v>
      </c>
      <c r="AO33">
        <v>7.4865336000000013</v>
      </c>
      <c r="AP33">
        <v>2.9082799199999996</v>
      </c>
      <c r="AQ33">
        <v>9.0850999999999988</v>
      </c>
      <c r="AR33">
        <v>7.4515584000000006</v>
      </c>
      <c r="AS33">
        <v>9.2859156000000009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33.35191688470681</v>
      </c>
      <c r="BB33">
        <f t="shared" si="0"/>
        <v>856.0325138297552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2.9506169390214505</v>
      </c>
      <c r="L34">
        <v>460.92587823588565</v>
      </c>
      <c r="M34">
        <v>13.808589240360195</v>
      </c>
      <c r="N34">
        <v>36.243842364532021</v>
      </c>
      <c r="O34">
        <v>0</v>
      </c>
      <c r="P34">
        <v>37.505099005693886</v>
      </c>
      <c r="Q34">
        <v>6.6946545974273466</v>
      </c>
      <c r="R34">
        <v>13.004755011026706</v>
      </c>
      <c r="S34">
        <v>8.1008571428571425</v>
      </c>
      <c r="T34">
        <v>0</v>
      </c>
      <c r="U34">
        <v>42.824499851146179</v>
      </c>
      <c r="V34">
        <v>6.0040081591024999</v>
      </c>
      <c r="W34">
        <v>10.681902263362199</v>
      </c>
      <c r="X34">
        <v>43.998786155703932</v>
      </c>
      <c r="Y34">
        <v>0</v>
      </c>
      <c r="Z34">
        <v>4.0214116799999999</v>
      </c>
      <c r="AA34">
        <v>13.088087999999999</v>
      </c>
      <c r="AB34">
        <v>12.121704816000001</v>
      </c>
      <c r="AC34">
        <v>8.9164694944000011</v>
      </c>
      <c r="AD34">
        <v>11.22633356</v>
      </c>
      <c r="AE34">
        <v>15.167135380800001</v>
      </c>
      <c r="AF34">
        <v>5.4449999999999994</v>
      </c>
      <c r="AG34">
        <v>11.99244384</v>
      </c>
      <c r="AH34">
        <v>46.922145399999998</v>
      </c>
      <c r="AI34">
        <v>5.4677896000000006</v>
      </c>
      <c r="AJ34">
        <v>0</v>
      </c>
      <c r="AK34">
        <v>15.494139999999998</v>
      </c>
      <c r="AL34">
        <v>0</v>
      </c>
      <c r="AM34">
        <v>4.8588992571428564</v>
      </c>
      <c r="AN34">
        <v>0.86085</v>
      </c>
      <c r="AO34">
        <v>7.4865336000000013</v>
      </c>
      <c r="AP34">
        <v>2.9082799199999996</v>
      </c>
      <c r="AQ34">
        <v>9.0850999999999988</v>
      </c>
      <c r="AR34">
        <v>7.4515584000000006</v>
      </c>
      <c r="AS34">
        <v>9.2859156000000009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32.795374014706816</v>
      </c>
      <c r="BB34">
        <f t="shared" si="0"/>
        <v>841.74791349975521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2.9506169390214505</v>
      </c>
      <c r="L35">
        <v>460.9328442480832</v>
      </c>
      <c r="M35">
        <v>13.808589240360195</v>
      </c>
      <c r="N35">
        <v>36.243842364532021</v>
      </c>
      <c r="O35">
        <v>0</v>
      </c>
      <c r="P35">
        <v>37.505099005693886</v>
      </c>
      <c r="Q35">
        <v>6.6946545974273466</v>
      </c>
      <c r="R35">
        <v>13.004755011026706</v>
      </c>
      <c r="S35">
        <v>8.1008571428571425</v>
      </c>
      <c r="T35">
        <v>0</v>
      </c>
      <c r="U35">
        <v>42.824499851146179</v>
      </c>
      <c r="V35">
        <v>6.0040081591024999</v>
      </c>
      <c r="W35">
        <v>10.681902263362199</v>
      </c>
      <c r="X35">
        <v>43.998786155703932</v>
      </c>
      <c r="Y35">
        <v>0</v>
      </c>
      <c r="Z35">
        <v>4.0214116799999999</v>
      </c>
      <c r="AA35">
        <v>13.088087999999999</v>
      </c>
      <c r="AB35">
        <v>12.121704816000001</v>
      </c>
      <c r="AC35">
        <v>8.9164694944000011</v>
      </c>
      <c r="AD35">
        <v>11.22633356</v>
      </c>
      <c r="AE35">
        <v>15.167135380800001</v>
      </c>
      <c r="AF35">
        <v>5.4449999999999994</v>
      </c>
      <c r="AG35">
        <v>11.99244384</v>
      </c>
      <c r="AH35">
        <v>46.922145399999998</v>
      </c>
      <c r="AI35">
        <v>4.2961203999999995</v>
      </c>
      <c r="AJ35">
        <v>0</v>
      </c>
      <c r="AK35">
        <v>15.494139999999998</v>
      </c>
      <c r="AL35">
        <v>0</v>
      </c>
      <c r="AM35">
        <v>4.8588992571428564</v>
      </c>
      <c r="AN35">
        <v>0.87997999999999998</v>
      </c>
      <c r="AO35">
        <v>7.4865336000000013</v>
      </c>
      <c r="AP35">
        <v>2.9082799199999996</v>
      </c>
      <c r="AQ35">
        <v>4.5425499999999994</v>
      </c>
      <c r="AR35">
        <v>11.177337600000001</v>
      </c>
      <c r="AS35">
        <v>9.2859156000000009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32.7217859166037</v>
      </c>
      <c r="BB35">
        <f t="shared" si="0"/>
        <v>839.85915761005595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330.00438807695366</v>
      </c>
      <c r="M36">
        <v>13.808589240360195</v>
      </c>
      <c r="N36">
        <v>36.243842364532021</v>
      </c>
      <c r="O36">
        <v>0</v>
      </c>
      <c r="P36">
        <v>37.505099005693886</v>
      </c>
      <c r="Q36">
        <v>6.6946545974273466</v>
      </c>
      <c r="R36">
        <v>13.004755011026706</v>
      </c>
      <c r="S36">
        <v>8.1008571428571425</v>
      </c>
      <c r="T36">
        <v>0</v>
      </c>
      <c r="U36">
        <v>42.824499851146179</v>
      </c>
      <c r="V36">
        <v>6.0040081591024999</v>
      </c>
      <c r="W36">
        <v>10.681902263362199</v>
      </c>
      <c r="X36">
        <v>43.998786155703932</v>
      </c>
      <c r="Y36">
        <v>0</v>
      </c>
      <c r="Z36">
        <v>4.0214116799999999</v>
      </c>
      <c r="AA36">
        <v>13.088087999999999</v>
      </c>
      <c r="AB36">
        <v>12.121704816000001</v>
      </c>
      <c r="AC36">
        <v>8.9164694944000011</v>
      </c>
      <c r="AD36">
        <v>11.22633356</v>
      </c>
      <c r="AE36">
        <v>15.167135380800001</v>
      </c>
      <c r="AF36">
        <v>5.4449999999999994</v>
      </c>
      <c r="AG36">
        <v>11.99244384</v>
      </c>
      <c r="AH36">
        <v>46.922145399999998</v>
      </c>
      <c r="AI36">
        <v>4.2961203999999995</v>
      </c>
      <c r="AJ36">
        <v>0</v>
      </c>
      <c r="AK36">
        <v>15.494139999999998</v>
      </c>
      <c r="AL36">
        <v>0</v>
      </c>
      <c r="AM36">
        <v>4.8588992571428564</v>
      </c>
      <c r="AN36">
        <v>0.87997999999999998</v>
      </c>
      <c r="AO36">
        <v>7.4865336000000013</v>
      </c>
      <c r="AP36">
        <v>2.9082799199999996</v>
      </c>
      <c r="AQ36">
        <v>4.5425499999999994</v>
      </c>
      <c r="AR36">
        <v>11.177337600000001</v>
      </c>
      <c r="AS36">
        <v>9.2859156000000009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27.701320653104517</v>
      </c>
      <c r="BB36">
        <f t="shared" si="0"/>
        <v>711.00054976340414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267.99850595161411</v>
      </c>
      <c r="M37">
        <v>13.808589240360195</v>
      </c>
      <c r="N37">
        <v>36.243842364532021</v>
      </c>
      <c r="O37">
        <v>0</v>
      </c>
      <c r="P37">
        <v>37.505099005693886</v>
      </c>
      <c r="Q37">
        <v>6.6946545974273466</v>
      </c>
      <c r="R37">
        <v>13.004755011026706</v>
      </c>
      <c r="S37">
        <v>8.1008571428571425</v>
      </c>
      <c r="T37">
        <v>0</v>
      </c>
      <c r="U37">
        <v>42.824499851146179</v>
      </c>
      <c r="V37">
        <v>6.0040081591024999</v>
      </c>
      <c r="W37">
        <v>10.681902263362199</v>
      </c>
      <c r="X37">
        <v>43.998786155703932</v>
      </c>
      <c r="Y37">
        <v>0</v>
      </c>
      <c r="Z37">
        <v>4.0214116799999999</v>
      </c>
      <c r="AA37">
        <v>13.088087999999999</v>
      </c>
      <c r="AB37">
        <v>12.121704816000001</v>
      </c>
      <c r="AC37">
        <v>8.9164694944000011</v>
      </c>
      <c r="AD37">
        <v>11.22633356</v>
      </c>
      <c r="AE37">
        <v>15.167135380800001</v>
      </c>
      <c r="AF37">
        <v>5.4449999999999994</v>
      </c>
      <c r="AG37">
        <v>11.99244384</v>
      </c>
      <c r="AH37">
        <v>46.922145399999998</v>
      </c>
      <c r="AI37">
        <v>4.2961203999999995</v>
      </c>
      <c r="AJ37">
        <v>0</v>
      </c>
      <c r="AK37">
        <v>15.494139999999998</v>
      </c>
      <c r="AL37">
        <v>0</v>
      </c>
      <c r="AM37">
        <v>4.8588992571428564</v>
      </c>
      <c r="AN37">
        <v>0.87997999999999998</v>
      </c>
      <c r="AO37">
        <v>7.4865336000000013</v>
      </c>
      <c r="AP37">
        <v>2.9082799199999996</v>
      </c>
      <c r="AQ37">
        <v>4.5425499999999994</v>
      </c>
      <c r="AR37">
        <v>7.4515584000000006</v>
      </c>
      <c r="AS37">
        <v>9.2859156000000009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25.236383361572706</v>
      </c>
      <c r="BB37">
        <f t="shared" si="0"/>
        <v>647.73382572959645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267.99850595161411</v>
      </c>
      <c r="M38">
        <v>13.808589240360195</v>
      </c>
      <c r="N38">
        <v>36.243842364532021</v>
      </c>
      <c r="O38">
        <v>0</v>
      </c>
      <c r="P38">
        <v>37.505099005693886</v>
      </c>
      <c r="Q38">
        <v>6.6946545974273466</v>
      </c>
      <c r="R38">
        <v>13.004755011026706</v>
      </c>
      <c r="S38">
        <v>8.1008571428571425</v>
      </c>
      <c r="T38">
        <v>0</v>
      </c>
      <c r="U38">
        <v>42.824499851146179</v>
      </c>
      <c r="V38">
        <v>6.0040081591024999</v>
      </c>
      <c r="W38">
        <v>10.681902263362199</v>
      </c>
      <c r="X38">
        <v>43.998786155703932</v>
      </c>
      <c r="Y38">
        <v>0</v>
      </c>
      <c r="Z38">
        <v>4.0214116799999999</v>
      </c>
      <c r="AA38">
        <v>13.088087999999999</v>
      </c>
      <c r="AB38">
        <v>12.121704816000001</v>
      </c>
      <c r="AC38">
        <v>8.9164694944000011</v>
      </c>
      <c r="AD38">
        <v>11.22633356</v>
      </c>
      <c r="AE38">
        <v>15.167135380800001</v>
      </c>
      <c r="AF38">
        <v>5.4449999999999994</v>
      </c>
      <c r="AG38">
        <v>11.99244384</v>
      </c>
      <c r="AH38">
        <v>46.922145399999998</v>
      </c>
      <c r="AI38">
        <v>4.2961203999999995</v>
      </c>
      <c r="AJ38">
        <v>0</v>
      </c>
      <c r="AK38">
        <v>15.494139999999998</v>
      </c>
      <c r="AL38">
        <v>0</v>
      </c>
      <c r="AM38">
        <v>4.8588992571428564</v>
      </c>
      <c r="AN38">
        <v>0.87997999999999998</v>
      </c>
      <c r="AO38">
        <v>7.4865336000000013</v>
      </c>
      <c r="AP38">
        <v>2.9082799199999996</v>
      </c>
      <c r="AQ38">
        <v>4.5425499999999994</v>
      </c>
      <c r="AR38">
        <v>7.4515584000000006</v>
      </c>
      <c r="AS38">
        <v>9.2859156000000009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25.236383361572706</v>
      </c>
      <c r="BB38">
        <f t="shared" si="0"/>
        <v>647.73382572959645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268.0019498850441</v>
      </c>
      <c r="M39">
        <v>13.808589240360195</v>
      </c>
      <c r="N39">
        <v>36.243842364532021</v>
      </c>
      <c r="O39">
        <v>0</v>
      </c>
      <c r="P39">
        <v>37.505099005693886</v>
      </c>
      <c r="Q39">
        <v>2.0054309661436824</v>
      </c>
      <c r="R39">
        <v>3.0019051898734173</v>
      </c>
      <c r="S39">
        <v>2.0033065912117176</v>
      </c>
      <c r="T39">
        <v>0</v>
      </c>
      <c r="U39">
        <v>42.824499851146179</v>
      </c>
      <c r="V39">
        <v>0</v>
      </c>
      <c r="W39">
        <v>3.0021687476062811</v>
      </c>
      <c r="X39">
        <v>24.997120205731079</v>
      </c>
      <c r="Y39">
        <v>0</v>
      </c>
      <c r="Z39">
        <v>4.0214116799999999</v>
      </c>
      <c r="AA39">
        <v>13.088087999999999</v>
      </c>
      <c r="AB39">
        <v>12.121704816000001</v>
      </c>
      <c r="AC39">
        <v>8.9164694944000011</v>
      </c>
      <c r="AD39">
        <v>11.22633356</v>
      </c>
      <c r="AE39">
        <v>15.167135380800001</v>
      </c>
      <c r="AF39">
        <v>5.4449999999999994</v>
      </c>
      <c r="AG39">
        <v>11.99244384</v>
      </c>
      <c r="AH39">
        <v>46.922145399999998</v>
      </c>
      <c r="AI39">
        <v>4.2961203999999995</v>
      </c>
      <c r="AJ39">
        <v>0</v>
      </c>
      <c r="AK39">
        <v>15.494139999999998</v>
      </c>
      <c r="AL39">
        <v>0</v>
      </c>
      <c r="AM39">
        <v>4.8588992571428564</v>
      </c>
      <c r="AN39">
        <v>0.87997999999999998</v>
      </c>
      <c r="AO39">
        <v>7.4865336000000013</v>
      </c>
      <c r="AP39">
        <v>3.5370971999999998</v>
      </c>
      <c r="AQ39">
        <v>4.5425499999999994</v>
      </c>
      <c r="AR39">
        <v>1.3548288000000002</v>
      </c>
      <c r="AS39">
        <v>9.2859156000000009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23.026151961469196</v>
      </c>
      <c r="BB39">
        <f t="shared" si="0"/>
        <v>591.00455711421614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268.0019498850441</v>
      </c>
      <c r="M40">
        <v>13.808589240360195</v>
      </c>
      <c r="N40">
        <v>36.243842364532021</v>
      </c>
      <c r="O40">
        <v>0</v>
      </c>
      <c r="P40">
        <v>37.505099005693886</v>
      </c>
      <c r="Q40">
        <v>2.0054309661436824</v>
      </c>
      <c r="R40">
        <v>3.0019051898734173</v>
      </c>
      <c r="S40">
        <v>2.0033065912117176</v>
      </c>
      <c r="T40">
        <v>0</v>
      </c>
      <c r="U40">
        <v>42.824499851146179</v>
      </c>
      <c r="V40">
        <v>0</v>
      </c>
      <c r="W40">
        <v>3.0021687476062811</v>
      </c>
      <c r="X40">
        <v>24.997120205731079</v>
      </c>
      <c r="Y40">
        <v>0</v>
      </c>
      <c r="Z40">
        <v>4.0214116799999999</v>
      </c>
      <c r="AA40">
        <v>13.088087999999999</v>
      </c>
      <c r="AB40">
        <v>12.121704816000001</v>
      </c>
      <c r="AC40">
        <v>8.9164694944000011</v>
      </c>
      <c r="AD40">
        <v>11.22633356</v>
      </c>
      <c r="AE40">
        <v>15.167135380800001</v>
      </c>
      <c r="AF40">
        <v>5.4449999999999994</v>
      </c>
      <c r="AG40">
        <v>11.99244384</v>
      </c>
      <c r="AH40">
        <v>46.922145399999998</v>
      </c>
      <c r="AI40">
        <v>4.2961203999999995</v>
      </c>
      <c r="AJ40">
        <v>0</v>
      </c>
      <c r="AK40">
        <v>15.494139999999998</v>
      </c>
      <c r="AL40">
        <v>0</v>
      </c>
      <c r="AM40">
        <v>4.8588992571428564</v>
      </c>
      <c r="AN40">
        <v>0.87997999999999998</v>
      </c>
      <c r="AO40">
        <v>7.4865336000000013</v>
      </c>
      <c r="AP40">
        <v>3.5370971999999998</v>
      </c>
      <c r="AQ40">
        <v>4.5425499999999994</v>
      </c>
      <c r="AR40">
        <v>1.3548288000000002</v>
      </c>
      <c r="AS40">
        <v>9.2859156000000009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23.026151961469196</v>
      </c>
      <c r="BB40">
        <f t="shared" si="0"/>
        <v>591.00455711421614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268.0019498850441</v>
      </c>
      <c r="M41">
        <v>13.808589240360195</v>
      </c>
      <c r="N41">
        <v>36.243842364532021</v>
      </c>
      <c r="O41">
        <v>0</v>
      </c>
      <c r="P41">
        <v>37.505099005693886</v>
      </c>
      <c r="Q41">
        <v>2.0054309661436824</v>
      </c>
      <c r="R41">
        <v>3.0019051898734173</v>
      </c>
      <c r="S41">
        <v>2.0033065912117176</v>
      </c>
      <c r="T41">
        <v>0</v>
      </c>
      <c r="U41">
        <v>42.824499851146179</v>
      </c>
      <c r="V41">
        <v>0</v>
      </c>
      <c r="W41">
        <v>3.0021687476062811</v>
      </c>
      <c r="X41">
        <v>24.997120205731079</v>
      </c>
      <c r="Y41">
        <v>0</v>
      </c>
      <c r="Z41">
        <v>4.0214116799999999</v>
      </c>
      <c r="AA41">
        <v>13.088087999999999</v>
      </c>
      <c r="AB41">
        <v>12.121704816000001</v>
      </c>
      <c r="AC41">
        <v>8.9164694944000011</v>
      </c>
      <c r="AD41">
        <v>11.22633356</v>
      </c>
      <c r="AE41">
        <v>15.167135380800001</v>
      </c>
      <c r="AF41">
        <v>5.4449999999999994</v>
      </c>
      <c r="AG41">
        <v>11.99244384</v>
      </c>
      <c r="AH41">
        <v>46.922145399999998</v>
      </c>
      <c r="AI41">
        <v>4.6866767999999999</v>
      </c>
      <c r="AJ41">
        <v>0</v>
      </c>
      <c r="AK41">
        <v>15.494139999999998</v>
      </c>
      <c r="AL41">
        <v>0</v>
      </c>
      <c r="AM41">
        <v>4.8588992571428564</v>
      </c>
      <c r="AN41">
        <v>0.87997999999999998</v>
      </c>
      <c r="AO41">
        <v>7.4865336000000013</v>
      </c>
      <c r="AP41">
        <v>3.5370971999999998</v>
      </c>
      <c r="AQ41">
        <v>4.5425499999999994</v>
      </c>
      <c r="AR41">
        <v>1.3548288000000002</v>
      </c>
      <c r="AS41">
        <v>9.2859156000000009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23.040797979869197</v>
      </c>
      <c r="BB41">
        <f t="shared" si="0"/>
        <v>591.38046749581611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268.0019498850441</v>
      </c>
      <c r="M42">
        <v>13.808589240360195</v>
      </c>
      <c r="N42">
        <v>36.243842364532021</v>
      </c>
      <c r="O42">
        <v>0</v>
      </c>
      <c r="P42">
        <v>37.505099005693886</v>
      </c>
      <c r="Q42">
        <v>2.0054309661436824</v>
      </c>
      <c r="R42">
        <v>3.0019051898734173</v>
      </c>
      <c r="S42">
        <v>2.0033065912117176</v>
      </c>
      <c r="T42">
        <v>0</v>
      </c>
      <c r="U42">
        <v>42.824499851146179</v>
      </c>
      <c r="V42">
        <v>6.0040081591024999</v>
      </c>
      <c r="W42">
        <v>10.681902263362199</v>
      </c>
      <c r="X42">
        <v>43.998786155703932</v>
      </c>
      <c r="Y42">
        <v>0</v>
      </c>
      <c r="Z42">
        <v>4.0214116799999999</v>
      </c>
      <c r="AA42">
        <v>13.088087999999999</v>
      </c>
      <c r="AB42">
        <v>12.121704816000001</v>
      </c>
      <c r="AC42">
        <v>8.9164694944000011</v>
      </c>
      <c r="AD42">
        <v>11.22633356</v>
      </c>
      <c r="AE42">
        <v>15.167135380800001</v>
      </c>
      <c r="AF42">
        <v>5.4449999999999994</v>
      </c>
      <c r="AG42">
        <v>11.99244384</v>
      </c>
      <c r="AH42">
        <v>46.922145399999998</v>
      </c>
      <c r="AI42">
        <v>4.6866767999999999</v>
      </c>
      <c r="AJ42">
        <v>0</v>
      </c>
      <c r="AK42">
        <v>15.494139999999998</v>
      </c>
      <c r="AL42">
        <v>0</v>
      </c>
      <c r="AM42">
        <v>4.8588992571428564</v>
      </c>
      <c r="AN42">
        <v>0.87997999999999998</v>
      </c>
      <c r="AO42">
        <v>7.4865336000000013</v>
      </c>
      <c r="AP42">
        <v>3.5370971999999998</v>
      </c>
      <c r="AQ42">
        <v>4.5425499999999994</v>
      </c>
      <c r="AR42">
        <v>1.3548288000000002</v>
      </c>
      <c r="AS42">
        <v>9.2859156000000009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24.266500698187869</v>
      </c>
      <c r="BB42">
        <f t="shared" si="0"/>
        <v>622.84017240232868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268.0019498850441</v>
      </c>
      <c r="M43">
        <v>13.808589240360195</v>
      </c>
      <c r="N43">
        <v>36.243842364532021</v>
      </c>
      <c r="O43">
        <v>0</v>
      </c>
      <c r="P43">
        <v>37.505099005693886</v>
      </c>
      <c r="Q43">
        <v>2.0054309661436824</v>
      </c>
      <c r="R43">
        <v>3.0019051898734173</v>
      </c>
      <c r="S43">
        <v>2.0033065912117176</v>
      </c>
      <c r="T43">
        <v>0</v>
      </c>
      <c r="U43">
        <v>42.824499851146179</v>
      </c>
      <c r="V43">
        <v>0</v>
      </c>
      <c r="W43">
        <v>10.681902263362199</v>
      </c>
      <c r="X43">
        <v>43.998786155703932</v>
      </c>
      <c r="Y43">
        <v>0</v>
      </c>
      <c r="Z43">
        <v>4.0214116799999999</v>
      </c>
      <c r="AA43">
        <v>13.088087999999999</v>
      </c>
      <c r="AB43">
        <v>12.121704816000001</v>
      </c>
      <c r="AC43">
        <v>8.9164694944000011</v>
      </c>
      <c r="AD43">
        <v>11.22633356</v>
      </c>
      <c r="AE43">
        <v>15.167135380800001</v>
      </c>
      <c r="AF43">
        <v>5.4449999999999994</v>
      </c>
      <c r="AG43">
        <v>11.99244384</v>
      </c>
      <c r="AH43">
        <v>46.922145399999998</v>
      </c>
      <c r="AI43">
        <v>4.6866767999999999</v>
      </c>
      <c r="AJ43">
        <v>0</v>
      </c>
      <c r="AK43">
        <v>15.494139999999998</v>
      </c>
      <c r="AL43">
        <v>0</v>
      </c>
      <c r="AM43">
        <v>4.8588992571428564</v>
      </c>
      <c r="AN43">
        <v>0.87997999999999998</v>
      </c>
      <c r="AO43">
        <v>7.4865336000000013</v>
      </c>
      <c r="AP43">
        <v>3.5370971999999998</v>
      </c>
      <c r="AQ43">
        <v>4.5425499999999994</v>
      </c>
      <c r="AR43">
        <v>7.4515584000000006</v>
      </c>
      <c r="AS43">
        <v>6.6033177599999986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24.169380486621527</v>
      </c>
      <c r="BB43">
        <f t="shared" si="0"/>
        <v>620.34741621479259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268.0019498850441</v>
      </c>
      <c r="M44">
        <v>13.808589240360195</v>
      </c>
      <c r="N44">
        <v>36.243842364532021</v>
      </c>
      <c r="O44">
        <v>0</v>
      </c>
      <c r="P44">
        <v>37.505099005693886</v>
      </c>
      <c r="Q44">
        <v>2.0054309661436824</v>
      </c>
      <c r="R44">
        <v>3.0019051898734173</v>
      </c>
      <c r="S44">
        <v>2.0033065912117176</v>
      </c>
      <c r="T44">
        <v>0</v>
      </c>
      <c r="U44">
        <v>42.824499851146179</v>
      </c>
      <c r="V44">
        <v>0</v>
      </c>
      <c r="W44">
        <v>10.681902263362199</v>
      </c>
      <c r="X44">
        <v>43.998786155703932</v>
      </c>
      <c r="Y44">
        <v>0</v>
      </c>
      <c r="Z44">
        <v>4.0214116799999999</v>
      </c>
      <c r="AA44">
        <v>13.088087999999999</v>
      </c>
      <c r="AB44">
        <v>12.121704816000001</v>
      </c>
      <c r="AC44">
        <v>8.9164694944000011</v>
      </c>
      <c r="AD44">
        <v>11.22633356</v>
      </c>
      <c r="AE44">
        <v>15.167135380800001</v>
      </c>
      <c r="AF44">
        <v>5.4449999999999994</v>
      </c>
      <c r="AG44">
        <v>11.99244384</v>
      </c>
      <c r="AH44">
        <v>46.922145399999998</v>
      </c>
      <c r="AI44">
        <v>4.6866767999999999</v>
      </c>
      <c r="AJ44">
        <v>0</v>
      </c>
      <c r="AK44">
        <v>15.494139999999998</v>
      </c>
      <c r="AL44">
        <v>0</v>
      </c>
      <c r="AM44">
        <v>4.8588992571428564</v>
      </c>
      <c r="AN44">
        <v>0.87997999999999998</v>
      </c>
      <c r="AO44">
        <v>7.4865336000000013</v>
      </c>
      <c r="AP44">
        <v>3.5370971999999998</v>
      </c>
      <c r="AQ44">
        <v>4.5425499999999994</v>
      </c>
      <c r="AR44">
        <v>7.4515584000000006</v>
      </c>
      <c r="AS44">
        <v>6.6033177599999986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24.169380486621527</v>
      </c>
      <c r="BB44">
        <f t="shared" si="0"/>
        <v>620.34741621479259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267.99931618697696</v>
      </c>
      <c r="M45">
        <v>13.808589240360195</v>
      </c>
      <c r="N45">
        <v>36.243842364532021</v>
      </c>
      <c r="O45">
        <v>0</v>
      </c>
      <c r="P45">
        <v>37.505099005693886</v>
      </c>
      <c r="Q45">
        <v>2.0054309661436824</v>
      </c>
      <c r="R45">
        <v>3.0019051898734173</v>
      </c>
      <c r="S45">
        <v>2.0033065912117176</v>
      </c>
      <c r="T45">
        <v>0</v>
      </c>
      <c r="U45">
        <v>42.824499851146179</v>
      </c>
      <c r="V45">
        <v>0</v>
      </c>
      <c r="W45">
        <v>10.681902263362199</v>
      </c>
      <c r="X45">
        <v>43.998786155703932</v>
      </c>
      <c r="Y45">
        <v>0</v>
      </c>
      <c r="Z45">
        <v>4.0214116799999999</v>
      </c>
      <c r="AA45">
        <v>13.088087999999999</v>
      </c>
      <c r="AB45">
        <v>12.121704816000001</v>
      </c>
      <c r="AC45">
        <v>8.9164694944000011</v>
      </c>
      <c r="AD45">
        <v>11.22633356</v>
      </c>
      <c r="AE45">
        <v>15.167135380800001</v>
      </c>
      <c r="AF45">
        <v>5.4449999999999994</v>
      </c>
      <c r="AG45">
        <v>11.99244384</v>
      </c>
      <c r="AH45">
        <v>46.922145399999998</v>
      </c>
      <c r="AI45">
        <v>4.6866767999999999</v>
      </c>
      <c r="AJ45">
        <v>0</v>
      </c>
      <c r="AK45">
        <v>15.494139999999998</v>
      </c>
      <c r="AL45">
        <v>0</v>
      </c>
      <c r="AM45">
        <v>4.8588992571428564</v>
      </c>
      <c r="AN45">
        <v>0.87997999999999998</v>
      </c>
      <c r="AO45">
        <v>7.2159359999999992</v>
      </c>
      <c r="AP45">
        <v>3.5370971999999998</v>
      </c>
      <c r="AQ45">
        <v>4.5425499999999994</v>
      </c>
      <c r="AR45">
        <v>7.4515584000000006</v>
      </c>
      <c r="AS45">
        <v>8.2541471999999985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24.221040416944025</v>
      </c>
      <c r="BB45">
        <f t="shared" si="0"/>
        <v>621.67335442640297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267.99931618697696</v>
      </c>
      <c r="M46">
        <v>13.808589240360195</v>
      </c>
      <c r="N46">
        <v>36.243842364532021</v>
      </c>
      <c r="O46">
        <v>0</v>
      </c>
      <c r="P46">
        <v>37.505099005693886</v>
      </c>
      <c r="Q46">
        <v>2.0054309661436824</v>
      </c>
      <c r="R46">
        <v>3.0019051898734173</v>
      </c>
      <c r="S46">
        <v>2.0033065912117176</v>
      </c>
      <c r="T46">
        <v>0</v>
      </c>
      <c r="U46">
        <v>42.824499851146179</v>
      </c>
      <c r="V46">
        <v>0</v>
      </c>
      <c r="W46">
        <v>10.681902263362199</v>
      </c>
      <c r="X46">
        <v>43.998786155703932</v>
      </c>
      <c r="Y46">
        <v>0</v>
      </c>
      <c r="Z46">
        <v>4.0214116799999999</v>
      </c>
      <c r="AA46">
        <v>13.088087999999999</v>
      </c>
      <c r="AB46">
        <v>12.121704816000001</v>
      </c>
      <c r="AC46">
        <v>8.9164694944000011</v>
      </c>
      <c r="AD46">
        <v>11.22633356</v>
      </c>
      <c r="AE46">
        <v>15.167135380800001</v>
      </c>
      <c r="AF46">
        <v>5.4449999999999994</v>
      </c>
      <c r="AG46">
        <v>11.99244384</v>
      </c>
      <c r="AH46">
        <v>46.922145399999998</v>
      </c>
      <c r="AI46">
        <v>4.6866767999999999</v>
      </c>
      <c r="AJ46">
        <v>0</v>
      </c>
      <c r="AK46">
        <v>15.494139999999998</v>
      </c>
      <c r="AL46">
        <v>0</v>
      </c>
      <c r="AM46">
        <v>4.8588992571428564</v>
      </c>
      <c r="AN46">
        <v>0.87997999999999998</v>
      </c>
      <c r="AO46">
        <v>7.2159359999999992</v>
      </c>
      <c r="AP46">
        <v>3.5370971999999998</v>
      </c>
      <c r="AQ46">
        <v>4.5425499999999994</v>
      </c>
      <c r="AR46">
        <v>7.4515584000000006</v>
      </c>
      <c r="AS46">
        <v>8.2541471999999985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24.221040416944025</v>
      </c>
      <c r="BB46">
        <f t="shared" si="0"/>
        <v>621.67335442640297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257.95015063313929</v>
      </c>
      <c r="M47">
        <v>13.808589240360195</v>
      </c>
      <c r="N47">
        <v>36.243842364532021</v>
      </c>
      <c r="O47">
        <v>0</v>
      </c>
      <c r="P47">
        <v>37.505099005693886</v>
      </c>
      <c r="Q47">
        <v>1.9216190861858193</v>
      </c>
      <c r="R47">
        <v>2.8877999356292232</v>
      </c>
      <c r="S47">
        <v>1.9319926040061639</v>
      </c>
      <c r="T47">
        <v>0</v>
      </c>
      <c r="U47">
        <v>42.824499851146179</v>
      </c>
      <c r="V47">
        <v>0</v>
      </c>
      <c r="W47">
        <v>10.681902263362199</v>
      </c>
      <c r="X47">
        <v>43.998786155703932</v>
      </c>
      <c r="Y47">
        <v>0</v>
      </c>
      <c r="Z47">
        <v>4.0214116799999999</v>
      </c>
      <c r="AA47">
        <v>8.7253920000000011</v>
      </c>
      <c r="AB47">
        <v>12.121704816000001</v>
      </c>
      <c r="AC47">
        <v>8.9164694944000011</v>
      </c>
      <c r="AD47">
        <v>11.22633356</v>
      </c>
      <c r="AE47">
        <v>15.167135380800001</v>
      </c>
      <c r="AF47">
        <v>5.4449999999999994</v>
      </c>
      <c r="AG47">
        <v>11.99244384</v>
      </c>
      <c r="AH47">
        <v>46.922145399999998</v>
      </c>
      <c r="AI47">
        <v>4.6866767999999999</v>
      </c>
      <c r="AJ47">
        <v>0</v>
      </c>
      <c r="AK47">
        <v>15.494139999999998</v>
      </c>
      <c r="AL47">
        <v>0</v>
      </c>
      <c r="AM47">
        <v>4.8588992571428564</v>
      </c>
      <c r="AN47">
        <v>0.87997999999999998</v>
      </c>
      <c r="AO47">
        <v>7.2159359999999992</v>
      </c>
      <c r="AP47">
        <v>3.5370971999999998</v>
      </c>
      <c r="AQ47">
        <v>4.5425499999999994</v>
      </c>
      <c r="AR47">
        <v>7.4515584000000006</v>
      </c>
      <c r="AS47">
        <v>8.2541471999999985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23.670499289697343</v>
      </c>
      <c r="BB47">
        <f t="shared" si="0"/>
        <v>607.54280287840459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257.95015063313929</v>
      </c>
      <c r="M48">
        <v>13.808589240360195</v>
      </c>
      <c r="N48">
        <v>36.243842364532021</v>
      </c>
      <c r="O48">
        <v>0</v>
      </c>
      <c r="P48">
        <v>37.505099005693886</v>
      </c>
      <c r="Q48">
        <v>1.9329151736745889</v>
      </c>
      <c r="R48">
        <v>2.8877999356292232</v>
      </c>
      <c r="S48">
        <v>1.9319926040061639</v>
      </c>
      <c r="T48">
        <v>0</v>
      </c>
      <c r="U48">
        <v>42.824499851146179</v>
      </c>
      <c r="V48">
        <v>0</v>
      </c>
      <c r="W48">
        <v>10.681902263362199</v>
      </c>
      <c r="X48">
        <v>43.998786155703932</v>
      </c>
      <c r="Y48">
        <v>0</v>
      </c>
      <c r="Z48">
        <v>4.0214116799999999</v>
      </c>
      <c r="AA48">
        <v>8.7253920000000011</v>
      </c>
      <c r="AB48">
        <v>12.121704816000001</v>
      </c>
      <c r="AC48">
        <v>8.9164694944000011</v>
      </c>
      <c r="AD48">
        <v>11.22633356</v>
      </c>
      <c r="AE48">
        <v>15.167135380800001</v>
      </c>
      <c r="AF48">
        <v>5.4449999999999994</v>
      </c>
      <c r="AG48">
        <v>11.99244384</v>
      </c>
      <c r="AH48">
        <v>46.922145399999998</v>
      </c>
      <c r="AI48">
        <v>4.6866767999999999</v>
      </c>
      <c r="AJ48">
        <v>0</v>
      </c>
      <c r="AK48">
        <v>15.494139999999998</v>
      </c>
      <c r="AL48">
        <v>0</v>
      </c>
      <c r="AM48">
        <v>4.8588992571428564</v>
      </c>
      <c r="AN48">
        <v>0.87997999999999998</v>
      </c>
      <c r="AO48">
        <v>7.2159359999999992</v>
      </c>
      <c r="AP48">
        <v>3.5370971999999998</v>
      </c>
      <c r="AQ48">
        <v>4.5425499999999994</v>
      </c>
      <c r="AR48">
        <v>7.4515584000000006</v>
      </c>
      <c r="AS48">
        <v>8.2541471999999985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23.670922970787355</v>
      </c>
      <c r="BB48">
        <f t="shared" si="0"/>
        <v>607.55367528480326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267.99931618697696</v>
      </c>
      <c r="M49">
        <v>13.808589240360195</v>
      </c>
      <c r="N49">
        <v>36.243842364532021</v>
      </c>
      <c r="O49">
        <v>0</v>
      </c>
      <c r="P49">
        <v>37.505099005693886</v>
      </c>
      <c r="Q49">
        <v>6.6939489280609807</v>
      </c>
      <c r="R49">
        <v>13.004755011026706</v>
      </c>
      <c r="S49">
        <v>7.8775613392712547</v>
      </c>
      <c r="T49">
        <v>0</v>
      </c>
      <c r="U49">
        <v>42.824499851146179</v>
      </c>
      <c r="V49">
        <v>6.3592781954887219</v>
      </c>
      <c r="W49">
        <v>10.681902263362199</v>
      </c>
      <c r="X49">
        <v>43.998786155703932</v>
      </c>
      <c r="Y49">
        <v>0</v>
      </c>
      <c r="Z49">
        <v>4.0214116799999999</v>
      </c>
      <c r="AA49">
        <v>13.088087999999999</v>
      </c>
      <c r="AB49">
        <v>12.121704816000001</v>
      </c>
      <c r="AC49">
        <v>8.9164694944000011</v>
      </c>
      <c r="AD49">
        <v>11.22633356</v>
      </c>
      <c r="AE49">
        <v>15.167135380800001</v>
      </c>
      <c r="AF49">
        <v>2.7224999999999997</v>
      </c>
      <c r="AG49">
        <v>11.99244384</v>
      </c>
      <c r="AH49">
        <v>46.922145399999998</v>
      </c>
      <c r="AI49">
        <v>4.6866767999999999</v>
      </c>
      <c r="AJ49">
        <v>0</v>
      </c>
      <c r="AK49">
        <v>15.494139999999998</v>
      </c>
      <c r="AL49">
        <v>0</v>
      </c>
      <c r="AM49">
        <v>4.8588992571428564</v>
      </c>
      <c r="AN49">
        <v>0.87997999999999998</v>
      </c>
      <c r="AO49">
        <v>7.2159359999999992</v>
      </c>
      <c r="AP49">
        <v>3.5370971999999998</v>
      </c>
      <c r="AQ49">
        <v>4.5425499999999994</v>
      </c>
      <c r="AR49">
        <v>7.4515584000000006</v>
      </c>
      <c r="AS49">
        <v>9.0795619199999997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25.159583554812198</v>
      </c>
      <c r="BB49">
        <f t="shared" si="0"/>
        <v>645.7626267351535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267.99931618697696</v>
      </c>
      <c r="M50">
        <v>13.808589240360195</v>
      </c>
      <c r="N50">
        <v>36.243842364532021</v>
      </c>
      <c r="O50">
        <v>0</v>
      </c>
      <c r="P50">
        <v>37.505099005693886</v>
      </c>
      <c r="Q50">
        <v>6.6948488567990365</v>
      </c>
      <c r="R50">
        <v>13.005553689262147</v>
      </c>
      <c r="S50">
        <v>8.0986885481552466</v>
      </c>
      <c r="T50">
        <v>0</v>
      </c>
      <c r="U50">
        <v>42.824499851146179</v>
      </c>
      <c r="V50">
        <v>6.3592781954887219</v>
      </c>
      <c r="W50">
        <v>10.681902263362199</v>
      </c>
      <c r="X50">
        <v>43.998786155703932</v>
      </c>
      <c r="Y50">
        <v>0</v>
      </c>
      <c r="Z50">
        <v>4.0214116799999999</v>
      </c>
      <c r="AA50">
        <v>13.088087999999999</v>
      </c>
      <c r="AB50">
        <v>12.121704816000001</v>
      </c>
      <c r="AC50">
        <v>8.9164694944000011</v>
      </c>
      <c r="AD50">
        <v>11.22633356</v>
      </c>
      <c r="AE50">
        <v>15.167135380800001</v>
      </c>
      <c r="AF50">
        <v>2.7224999999999997</v>
      </c>
      <c r="AG50">
        <v>11.99244384</v>
      </c>
      <c r="AH50">
        <v>46.922145399999998</v>
      </c>
      <c r="AI50">
        <v>4.6866767999999999</v>
      </c>
      <c r="AJ50">
        <v>0</v>
      </c>
      <c r="AK50">
        <v>15.494139999999998</v>
      </c>
      <c r="AL50">
        <v>0</v>
      </c>
      <c r="AM50">
        <v>4.8588992571428564</v>
      </c>
      <c r="AN50">
        <v>0.87997999999999998</v>
      </c>
      <c r="AO50">
        <v>7.2159359999999992</v>
      </c>
      <c r="AP50">
        <v>3.5370971999999998</v>
      </c>
      <c r="AQ50">
        <v>4.5425499999999994</v>
      </c>
      <c r="AR50">
        <v>7.4515584000000006</v>
      </c>
      <c r="AS50">
        <v>9.0795619199999997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25.167939833099926</v>
      </c>
      <c r="BB50">
        <f t="shared" si="0"/>
        <v>645.97709627272332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267.99872152418982</v>
      </c>
      <c r="M51">
        <v>13.808589240360195</v>
      </c>
      <c r="N51">
        <v>36.243842364532021</v>
      </c>
      <c r="O51">
        <v>0</v>
      </c>
      <c r="P51">
        <v>37.505099005693886</v>
      </c>
      <c r="Q51">
        <v>6.6939489280609807</v>
      </c>
      <c r="R51">
        <v>13.004755011026706</v>
      </c>
      <c r="S51">
        <v>8.1008571428571425</v>
      </c>
      <c r="T51">
        <v>0</v>
      </c>
      <c r="U51">
        <v>42.824499851146179</v>
      </c>
      <c r="V51">
        <v>6.3592781954887219</v>
      </c>
      <c r="W51">
        <v>10.681902263362199</v>
      </c>
      <c r="X51">
        <v>45.260553902386128</v>
      </c>
      <c r="Y51">
        <v>0</v>
      </c>
      <c r="Z51">
        <v>4.0214116799999999</v>
      </c>
      <c r="AA51">
        <v>13.088087999999999</v>
      </c>
      <c r="AB51">
        <v>12.121704816000001</v>
      </c>
      <c r="AC51">
        <v>8.9164694944000011</v>
      </c>
      <c r="AD51">
        <v>11.22633356</v>
      </c>
      <c r="AE51">
        <v>15.167135380800001</v>
      </c>
      <c r="AF51">
        <v>2.7224999999999997</v>
      </c>
      <c r="AG51">
        <v>11.99244384</v>
      </c>
      <c r="AH51">
        <v>46.922145399999998</v>
      </c>
      <c r="AI51">
        <v>4.6866767999999999</v>
      </c>
      <c r="AJ51">
        <v>0</v>
      </c>
      <c r="AK51">
        <v>15.494139999999998</v>
      </c>
      <c r="AL51">
        <v>0</v>
      </c>
      <c r="AM51">
        <v>4.8588992571428564</v>
      </c>
      <c r="AN51">
        <v>0.87997999999999998</v>
      </c>
      <c r="AO51">
        <v>7.3963344000000006</v>
      </c>
      <c r="AP51">
        <v>3.5370971999999998</v>
      </c>
      <c r="AQ51">
        <v>4.5425499999999994</v>
      </c>
      <c r="AR51">
        <v>15.241823999999998</v>
      </c>
      <c r="AS51">
        <v>9.0795619199999997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25.514151051132316</v>
      </c>
      <c r="BB51">
        <f t="shared" si="0"/>
        <v>654.8631921263144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267.9926573330776</v>
      </c>
      <c r="M52">
        <v>13.808589240360195</v>
      </c>
      <c r="N52">
        <v>36.243842364532021</v>
      </c>
      <c r="O52">
        <v>0</v>
      </c>
      <c r="P52">
        <v>37.505099005693886</v>
      </c>
      <c r="Q52">
        <v>6.6939489280609807</v>
      </c>
      <c r="R52">
        <v>13.004755011026706</v>
      </c>
      <c r="S52">
        <v>8.1008571428571425</v>
      </c>
      <c r="T52">
        <v>0</v>
      </c>
      <c r="U52">
        <v>42.824499851146179</v>
      </c>
      <c r="V52">
        <v>6.3592781954887219</v>
      </c>
      <c r="W52">
        <v>10.681902263362199</v>
      </c>
      <c r="X52">
        <v>45.260553902386128</v>
      </c>
      <c r="Y52">
        <v>0</v>
      </c>
      <c r="Z52">
        <v>4.0214116799999999</v>
      </c>
      <c r="AA52">
        <v>13.088087999999999</v>
      </c>
      <c r="AB52">
        <v>12.121704816000001</v>
      </c>
      <c r="AC52">
        <v>8.9164694944000011</v>
      </c>
      <c r="AD52">
        <v>11.22633356</v>
      </c>
      <c r="AE52">
        <v>15.167135380800001</v>
      </c>
      <c r="AF52">
        <v>2.7224999999999997</v>
      </c>
      <c r="AG52">
        <v>11.99244384</v>
      </c>
      <c r="AH52">
        <v>46.922145399999998</v>
      </c>
      <c r="AI52">
        <v>4.6866767999999999</v>
      </c>
      <c r="AJ52">
        <v>0</v>
      </c>
      <c r="AK52">
        <v>15.494139999999998</v>
      </c>
      <c r="AL52">
        <v>0</v>
      </c>
      <c r="AM52">
        <v>4.8588992571428564</v>
      </c>
      <c r="AN52">
        <v>0.87997999999999998</v>
      </c>
      <c r="AO52">
        <v>7.3963344000000006</v>
      </c>
      <c r="AP52">
        <v>3.5370971999999998</v>
      </c>
      <c r="AQ52">
        <v>4.5425499999999994</v>
      </c>
      <c r="AR52">
        <v>15.241823999999998</v>
      </c>
      <c r="AS52">
        <v>9.0795619199999997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25.513923643965583</v>
      </c>
      <c r="BB52">
        <f t="shared" si="0"/>
        <v>654.85735534236892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267.99631696121816</v>
      </c>
      <c r="M53">
        <v>13.808589240360195</v>
      </c>
      <c r="N53">
        <v>36.243842364532021</v>
      </c>
      <c r="O53">
        <v>0</v>
      </c>
      <c r="P53">
        <v>37.505099005693886</v>
      </c>
      <c r="Q53">
        <v>6.6939489280609807</v>
      </c>
      <c r="R53">
        <v>13.004755011026706</v>
      </c>
      <c r="S53">
        <v>8.1008571428571425</v>
      </c>
      <c r="T53">
        <v>0</v>
      </c>
      <c r="U53">
        <v>42.824499851146179</v>
      </c>
      <c r="V53">
        <v>6.3592781954887219</v>
      </c>
      <c r="W53">
        <v>10.681902263362199</v>
      </c>
      <c r="X53">
        <v>45.260553902386128</v>
      </c>
      <c r="Y53">
        <v>0</v>
      </c>
      <c r="Z53">
        <v>4.0214116799999999</v>
      </c>
      <c r="AA53">
        <v>13.088087999999999</v>
      </c>
      <c r="AB53">
        <v>12.121704816000001</v>
      </c>
      <c r="AC53">
        <v>8.9164694944000011</v>
      </c>
      <c r="AD53">
        <v>11.22633356</v>
      </c>
      <c r="AE53">
        <v>15.167135380800001</v>
      </c>
      <c r="AF53">
        <v>2.7224999999999997</v>
      </c>
      <c r="AG53">
        <v>11.99244384</v>
      </c>
      <c r="AH53">
        <v>46.922145399999998</v>
      </c>
      <c r="AI53">
        <v>4.6866767999999999</v>
      </c>
      <c r="AJ53">
        <v>0</v>
      </c>
      <c r="AK53">
        <v>15.494139999999998</v>
      </c>
      <c r="AL53">
        <v>0</v>
      </c>
      <c r="AM53">
        <v>4.8588992571428564</v>
      </c>
      <c r="AN53">
        <v>0.87997999999999998</v>
      </c>
      <c r="AO53">
        <v>7.3963344000000006</v>
      </c>
      <c r="AP53">
        <v>3.5370971999999998</v>
      </c>
      <c r="AQ53">
        <v>4.5425499999999994</v>
      </c>
      <c r="AR53">
        <v>12.193459199999999</v>
      </c>
      <c r="AS53">
        <v>9.0795619199999997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25.399747200020837</v>
      </c>
      <c r="BB53">
        <f t="shared" si="0"/>
        <v>651.92682661445417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267.99813156813246</v>
      </c>
      <c r="M54">
        <v>13.808589240360195</v>
      </c>
      <c r="N54">
        <v>36.243842364532021</v>
      </c>
      <c r="O54">
        <v>0</v>
      </c>
      <c r="P54">
        <v>37.505099005693886</v>
      </c>
      <c r="Q54">
        <v>6.6939489280609807</v>
      </c>
      <c r="R54">
        <v>13.004755011026706</v>
      </c>
      <c r="S54">
        <v>8.1008571428571425</v>
      </c>
      <c r="T54">
        <v>0</v>
      </c>
      <c r="U54">
        <v>42.824499851146179</v>
      </c>
      <c r="V54">
        <v>6.3592781954887219</v>
      </c>
      <c r="W54">
        <v>10.681902263362199</v>
      </c>
      <c r="X54">
        <v>45.260553902386128</v>
      </c>
      <c r="Y54">
        <v>0</v>
      </c>
      <c r="Z54">
        <v>4.0214116799999999</v>
      </c>
      <c r="AA54">
        <v>13.088087999999999</v>
      </c>
      <c r="AB54">
        <v>12.121704816000001</v>
      </c>
      <c r="AC54">
        <v>8.9164694944000011</v>
      </c>
      <c r="AD54">
        <v>11.22633356</v>
      </c>
      <c r="AE54">
        <v>15.167135380800001</v>
      </c>
      <c r="AF54">
        <v>2.7224999999999997</v>
      </c>
      <c r="AG54">
        <v>11.99244384</v>
      </c>
      <c r="AH54">
        <v>46.922145399999998</v>
      </c>
      <c r="AI54">
        <v>4.6866767999999999</v>
      </c>
      <c r="AJ54">
        <v>0</v>
      </c>
      <c r="AK54">
        <v>15.494139999999998</v>
      </c>
      <c r="AL54">
        <v>0</v>
      </c>
      <c r="AM54">
        <v>4.8588992571428564</v>
      </c>
      <c r="AN54">
        <v>0.87997999999999998</v>
      </c>
      <c r="AO54">
        <v>7.3963344000000006</v>
      </c>
      <c r="AP54">
        <v>3.5370971999999998</v>
      </c>
      <c r="AQ54">
        <v>4.5425499999999994</v>
      </c>
      <c r="AR54">
        <v>12.193459199999999</v>
      </c>
      <c r="AS54">
        <v>9.0795619199999997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25.399815247780108</v>
      </c>
      <c r="BB54">
        <f t="shared" si="0"/>
        <v>651.92857317360927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267.99813156813246</v>
      </c>
      <c r="M55">
        <v>13.808589240360195</v>
      </c>
      <c r="N55">
        <v>36.243842364532021</v>
      </c>
      <c r="O55">
        <v>0</v>
      </c>
      <c r="P55">
        <v>37.505099005693886</v>
      </c>
      <c r="Q55">
        <v>6.6939489280609807</v>
      </c>
      <c r="R55">
        <v>13.004755011026706</v>
      </c>
      <c r="S55">
        <v>8.1008571428571425</v>
      </c>
      <c r="T55">
        <v>0</v>
      </c>
      <c r="U55">
        <v>42.824499851146179</v>
      </c>
      <c r="V55">
        <v>6.3592781954887219</v>
      </c>
      <c r="W55">
        <v>10.681902263362199</v>
      </c>
      <c r="X55">
        <v>45.260553902386128</v>
      </c>
      <c r="Y55">
        <v>0</v>
      </c>
      <c r="Z55">
        <v>4.0214116799999999</v>
      </c>
      <c r="AA55">
        <v>13.088087999999999</v>
      </c>
      <c r="AB55">
        <v>12.121704816000001</v>
      </c>
      <c r="AC55">
        <v>8.9164694944000011</v>
      </c>
      <c r="AD55">
        <v>11.22633356</v>
      </c>
      <c r="AE55">
        <v>15.167135380800001</v>
      </c>
      <c r="AF55">
        <v>2.7224999999999997</v>
      </c>
      <c r="AG55">
        <v>11.99244384</v>
      </c>
      <c r="AH55">
        <v>46.922145399999998</v>
      </c>
      <c r="AI55">
        <v>4.6866767999999999</v>
      </c>
      <c r="AJ55">
        <v>0</v>
      </c>
      <c r="AK55">
        <v>15.494139999999998</v>
      </c>
      <c r="AL55">
        <v>0</v>
      </c>
      <c r="AM55">
        <v>4.8588992571428564</v>
      </c>
      <c r="AN55">
        <v>0.87997999999999998</v>
      </c>
      <c r="AO55">
        <v>7.3963344000000006</v>
      </c>
      <c r="AP55">
        <v>3.5370971999999998</v>
      </c>
      <c r="AQ55">
        <v>4.5425499999999994</v>
      </c>
      <c r="AR55">
        <v>12.193459199999999</v>
      </c>
      <c r="AS55">
        <v>9.0795619199999997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25.399815247780108</v>
      </c>
      <c r="BB55">
        <f t="shared" si="0"/>
        <v>651.92857317360927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267.99813156813246</v>
      </c>
      <c r="M56">
        <v>13.808589240360195</v>
      </c>
      <c r="N56">
        <v>36.243842364532021</v>
      </c>
      <c r="O56">
        <v>0</v>
      </c>
      <c r="P56">
        <v>37.505099005693886</v>
      </c>
      <c r="Q56">
        <v>6.6939489280609807</v>
      </c>
      <c r="R56">
        <v>13.004755011026706</v>
      </c>
      <c r="S56">
        <v>8.1008571428571425</v>
      </c>
      <c r="T56">
        <v>0</v>
      </c>
      <c r="U56">
        <v>42.824499851146179</v>
      </c>
      <c r="V56">
        <v>6.3592781954887219</v>
      </c>
      <c r="W56">
        <v>10.681902263362199</v>
      </c>
      <c r="X56">
        <v>45.260553902386128</v>
      </c>
      <c r="Y56">
        <v>0</v>
      </c>
      <c r="Z56">
        <v>4.0214116799999999</v>
      </c>
      <c r="AA56">
        <v>13.088087999999999</v>
      </c>
      <c r="AB56">
        <v>12.121704816000001</v>
      </c>
      <c r="AC56">
        <v>8.9164694944000011</v>
      </c>
      <c r="AD56">
        <v>11.22633356</v>
      </c>
      <c r="AE56">
        <v>15.167135380800001</v>
      </c>
      <c r="AF56">
        <v>2.7224999999999997</v>
      </c>
      <c r="AG56">
        <v>11.99244384</v>
      </c>
      <c r="AH56">
        <v>46.922145399999998</v>
      </c>
      <c r="AI56">
        <v>4.6866767999999999</v>
      </c>
      <c r="AJ56">
        <v>0</v>
      </c>
      <c r="AK56">
        <v>15.494139999999998</v>
      </c>
      <c r="AL56">
        <v>0</v>
      </c>
      <c r="AM56">
        <v>4.8588992571428564</v>
      </c>
      <c r="AN56">
        <v>0.87997999999999998</v>
      </c>
      <c r="AO56">
        <v>7.3963344000000006</v>
      </c>
      <c r="AP56">
        <v>3.5370971999999998</v>
      </c>
      <c r="AQ56">
        <v>4.5425499999999994</v>
      </c>
      <c r="AR56">
        <v>12.193459199999999</v>
      </c>
      <c r="AS56">
        <v>9.0795619199999997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25.399815247780108</v>
      </c>
      <c r="BB56">
        <f t="shared" si="0"/>
        <v>651.92857317360927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268.00241239980778</v>
      </c>
      <c r="M57">
        <v>13.808589240360195</v>
      </c>
      <c r="N57">
        <v>36.243842364532021</v>
      </c>
      <c r="O57">
        <v>0</v>
      </c>
      <c r="P57">
        <v>37.505099005693886</v>
      </c>
      <c r="Q57">
        <v>6.6939489280609807</v>
      </c>
      <c r="R57">
        <v>13.004755011026706</v>
      </c>
      <c r="S57">
        <v>8.1008571428571425</v>
      </c>
      <c r="T57">
        <v>0</v>
      </c>
      <c r="U57">
        <v>43.490709861838965</v>
      </c>
      <c r="V57">
        <v>6.3592781954887219</v>
      </c>
      <c r="W57">
        <v>10.681902263362199</v>
      </c>
      <c r="X57">
        <v>45.260553902386128</v>
      </c>
      <c r="Y57">
        <v>0</v>
      </c>
      <c r="Z57">
        <v>4.0214116799999999</v>
      </c>
      <c r="AA57">
        <v>13.088087999999999</v>
      </c>
      <c r="AB57">
        <v>12.121704816000001</v>
      </c>
      <c r="AC57">
        <v>8.9164694944000011</v>
      </c>
      <c r="AD57">
        <v>11.22633356</v>
      </c>
      <c r="AE57">
        <v>15.167135380800001</v>
      </c>
      <c r="AF57">
        <v>2.7224999999999997</v>
      </c>
      <c r="AG57">
        <v>11.99244384</v>
      </c>
      <c r="AH57">
        <v>46.922145399999998</v>
      </c>
      <c r="AI57">
        <v>4.6866767999999999</v>
      </c>
      <c r="AJ57">
        <v>0</v>
      </c>
      <c r="AK57">
        <v>15.494139999999998</v>
      </c>
      <c r="AL57">
        <v>0</v>
      </c>
      <c r="AM57">
        <v>4.8588992571428564</v>
      </c>
      <c r="AN57">
        <v>0.87997999999999998</v>
      </c>
      <c r="AO57">
        <v>7.3963344000000006</v>
      </c>
      <c r="AP57">
        <v>3.5370971999999998</v>
      </c>
      <c r="AQ57">
        <v>4.5425499999999994</v>
      </c>
      <c r="AR57">
        <v>12.193459199999999</v>
      </c>
      <c r="AS57">
        <v>9.6986229600000016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25.448173596768896</v>
      </c>
      <c r="BB57">
        <f t="shared" si="0"/>
        <v>653.16976670698853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268.00241239980778</v>
      </c>
      <c r="M58">
        <v>13.808589240360195</v>
      </c>
      <c r="N58">
        <v>36.243842364532021</v>
      </c>
      <c r="O58">
        <v>0</v>
      </c>
      <c r="P58">
        <v>37.505099005693886</v>
      </c>
      <c r="Q58">
        <v>6.6939489280609807</v>
      </c>
      <c r="R58">
        <v>13.004755011026706</v>
      </c>
      <c r="S58">
        <v>8.1008571428571425</v>
      </c>
      <c r="T58">
        <v>0</v>
      </c>
      <c r="U58">
        <v>43.490709861838965</v>
      </c>
      <c r="V58">
        <v>6.3592781954887219</v>
      </c>
      <c r="W58">
        <v>10.681902263362199</v>
      </c>
      <c r="X58">
        <v>45.260553902386128</v>
      </c>
      <c r="Y58">
        <v>0</v>
      </c>
      <c r="Z58">
        <v>4.0214116799999999</v>
      </c>
      <c r="AA58">
        <v>13.088087999999999</v>
      </c>
      <c r="AB58">
        <v>12.121704816000001</v>
      </c>
      <c r="AC58">
        <v>8.9164694944000011</v>
      </c>
      <c r="AD58">
        <v>11.22633356</v>
      </c>
      <c r="AE58">
        <v>15.167135380800001</v>
      </c>
      <c r="AF58">
        <v>2.7224999999999997</v>
      </c>
      <c r="AG58">
        <v>11.99244384</v>
      </c>
      <c r="AH58">
        <v>46.922145399999998</v>
      </c>
      <c r="AI58">
        <v>4.6866767999999999</v>
      </c>
      <c r="AJ58">
        <v>0</v>
      </c>
      <c r="AK58">
        <v>15.494139999999998</v>
      </c>
      <c r="AL58">
        <v>0</v>
      </c>
      <c r="AM58">
        <v>4.8588992571428564</v>
      </c>
      <c r="AN58">
        <v>0.87997999999999998</v>
      </c>
      <c r="AO58">
        <v>7.3963344000000006</v>
      </c>
      <c r="AP58">
        <v>3.5370971999999998</v>
      </c>
      <c r="AQ58">
        <v>4.5425499999999994</v>
      </c>
      <c r="AR58">
        <v>12.193459199999999</v>
      </c>
      <c r="AS58">
        <v>9.6986229600000016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25.448173596768896</v>
      </c>
      <c r="BB58">
        <f t="shared" si="0"/>
        <v>653.16976670698853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2.9507282868525895</v>
      </c>
      <c r="L59">
        <v>290.00419255525952</v>
      </c>
      <c r="M59">
        <v>13.808589240360195</v>
      </c>
      <c r="N59">
        <v>36.243842364532021</v>
      </c>
      <c r="O59">
        <v>0</v>
      </c>
      <c r="P59">
        <v>37.505099005693886</v>
      </c>
      <c r="Q59">
        <v>6.6939489280609807</v>
      </c>
      <c r="R59">
        <v>13.004755011026706</v>
      </c>
      <c r="S59">
        <v>8.1008571428571425</v>
      </c>
      <c r="T59">
        <v>0</v>
      </c>
      <c r="U59">
        <v>43.490709861838965</v>
      </c>
      <c r="V59">
        <v>6.3592781954887219</v>
      </c>
      <c r="W59">
        <v>10.681902263362199</v>
      </c>
      <c r="X59">
        <v>45.260553902386128</v>
      </c>
      <c r="Y59">
        <v>0</v>
      </c>
      <c r="Z59">
        <v>4.0214116799999999</v>
      </c>
      <c r="AA59">
        <v>13.088087999999999</v>
      </c>
      <c r="AB59">
        <v>12.121704816000001</v>
      </c>
      <c r="AC59">
        <v>8.9164694944000011</v>
      </c>
      <c r="AD59">
        <v>11.22633356</v>
      </c>
      <c r="AE59">
        <v>15.167135380800001</v>
      </c>
      <c r="AF59">
        <v>2.7224999999999997</v>
      </c>
      <c r="AG59">
        <v>11.99244384</v>
      </c>
      <c r="AH59">
        <v>46.922145399999998</v>
      </c>
      <c r="AI59">
        <v>4.6866767999999999</v>
      </c>
      <c r="AJ59">
        <v>0</v>
      </c>
      <c r="AK59">
        <v>15.494139999999998</v>
      </c>
      <c r="AL59">
        <v>0</v>
      </c>
      <c r="AM59">
        <v>4.8588992571428564</v>
      </c>
      <c r="AN59">
        <v>0.87997999999999998</v>
      </c>
      <c r="AO59">
        <v>7.3963344000000006</v>
      </c>
      <c r="AP59">
        <v>3.5370971999999998</v>
      </c>
      <c r="AQ59">
        <v>4.5425499999999994</v>
      </c>
      <c r="AR59">
        <v>14.564409600000001</v>
      </c>
      <c r="AS59">
        <v>9.6986229600000016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26.472803295387166</v>
      </c>
      <c r="BB59">
        <f t="shared" si="0"/>
        <v>679.46859585067466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2.9506033112902448</v>
      </c>
      <c r="L60">
        <v>317.75757170670715</v>
      </c>
      <c r="M60">
        <v>13.808589240360195</v>
      </c>
      <c r="N60">
        <v>36.243842364532021</v>
      </c>
      <c r="O60">
        <v>0</v>
      </c>
      <c r="P60">
        <v>37.505099005693886</v>
      </c>
      <c r="Q60">
        <v>6.6939489280609807</v>
      </c>
      <c r="R60">
        <v>13.004755011026706</v>
      </c>
      <c r="S60">
        <v>8.1008571428571425</v>
      </c>
      <c r="T60">
        <v>0</v>
      </c>
      <c r="U60">
        <v>43.490709861838965</v>
      </c>
      <c r="V60">
        <v>6.3592781954887219</v>
      </c>
      <c r="W60">
        <v>10.681902263362199</v>
      </c>
      <c r="X60">
        <v>45.260553902386128</v>
      </c>
      <c r="Y60">
        <v>0</v>
      </c>
      <c r="Z60">
        <v>4.0214116799999999</v>
      </c>
      <c r="AA60">
        <v>13.088087999999999</v>
      </c>
      <c r="AB60">
        <v>12.121704816000001</v>
      </c>
      <c r="AC60">
        <v>8.9164694944000011</v>
      </c>
      <c r="AD60">
        <v>11.22633356</v>
      </c>
      <c r="AE60">
        <v>15.167135380800001</v>
      </c>
      <c r="AF60">
        <v>2.7224999999999997</v>
      </c>
      <c r="AG60">
        <v>11.99244384</v>
      </c>
      <c r="AH60">
        <v>46.922145399999998</v>
      </c>
      <c r="AI60">
        <v>4.6866767999999999</v>
      </c>
      <c r="AJ60">
        <v>0</v>
      </c>
      <c r="AK60">
        <v>15.494139999999998</v>
      </c>
      <c r="AL60">
        <v>0</v>
      </c>
      <c r="AM60">
        <v>4.8588992571428564</v>
      </c>
      <c r="AN60">
        <v>0.87997999999999998</v>
      </c>
      <c r="AO60">
        <v>7.3963344000000006</v>
      </c>
      <c r="AP60">
        <v>3.5370971999999998</v>
      </c>
      <c r="AQ60">
        <v>4.5425499999999994</v>
      </c>
      <c r="AR60">
        <v>14.564409600000001</v>
      </c>
      <c r="AS60">
        <v>9.6986229600000016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27.513550328096798</v>
      </c>
      <c r="BB60">
        <f t="shared" si="0"/>
        <v>706.18110299385035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2.9506033112902448</v>
      </c>
      <c r="L61">
        <v>352.86931841086374</v>
      </c>
      <c r="M61">
        <v>13.808589240360195</v>
      </c>
      <c r="N61">
        <v>36.243842364532021</v>
      </c>
      <c r="O61">
        <v>0</v>
      </c>
      <c r="P61">
        <v>37.505099005693886</v>
      </c>
      <c r="Q61">
        <v>6.6939489280609807</v>
      </c>
      <c r="R61">
        <v>13.004755011026706</v>
      </c>
      <c r="S61">
        <v>8.1008571428571425</v>
      </c>
      <c r="T61">
        <v>0</v>
      </c>
      <c r="U61">
        <v>43.490709861838965</v>
      </c>
      <c r="V61">
        <v>6.3592781954887219</v>
      </c>
      <c r="W61">
        <v>10.681902263362199</v>
      </c>
      <c r="X61">
        <v>45.260553902386128</v>
      </c>
      <c r="Y61">
        <v>0</v>
      </c>
      <c r="Z61">
        <v>4.0214116799999999</v>
      </c>
      <c r="AA61">
        <v>13.088087999999999</v>
      </c>
      <c r="AB61">
        <v>12.121704816000001</v>
      </c>
      <c r="AC61">
        <v>8.9164694944000011</v>
      </c>
      <c r="AD61">
        <v>11.22633356</v>
      </c>
      <c r="AE61">
        <v>15.167135380800001</v>
      </c>
      <c r="AF61">
        <v>2.7224999999999997</v>
      </c>
      <c r="AG61">
        <v>11.99244384</v>
      </c>
      <c r="AH61">
        <v>46.922145399999998</v>
      </c>
      <c r="AI61">
        <v>0.97639100000000023</v>
      </c>
      <c r="AJ61">
        <v>0</v>
      </c>
      <c r="AK61">
        <v>15.494139999999998</v>
      </c>
      <c r="AL61">
        <v>0</v>
      </c>
      <c r="AM61">
        <v>4.8588992571428564</v>
      </c>
      <c r="AN61">
        <v>0.87997999999999998</v>
      </c>
      <c r="AO61">
        <v>7.3963344000000006</v>
      </c>
      <c r="AP61">
        <v>3.5370971999999998</v>
      </c>
      <c r="AQ61">
        <v>4.5425499999999994</v>
      </c>
      <c r="AR61">
        <v>12.193459199999999</v>
      </c>
      <c r="AS61">
        <v>9.0795619199999997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28.578979606302529</v>
      </c>
      <c r="BB61">
        <f t="shared" si="0"/>
        <v>733.52712317980126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2.9506033112902448</v>
      </c>
      <c r="L62">
        <v>385.71986009749423</v>
      </c>
      <c r="M62">
        <v>13.808589240360195</v>
      </c>
      <c r="N62">
        <v>36.243842364532021</v>
      </c>
      <c r="O62">
        <v>0</v>
      </c>
      <c r="P62">
        <v>37.505099005693886</v>
      </c>
      <c r="Q62">
        <v>6.6939489280609807</v>
      </c>
      <c r="R62">
        <v>13.004755011026706</v>
      </c>
      <c r="S62">
        <v>8.1008571428571425</v>
      </c>
      <c r="T62">
        <v>0</v>
      </c>
      <c r="U62">
        <v>43.490709861838965</v>
      </c>
      <c r="V62">
        <v>6.3592781954887219</v>
      </c>
      <c r="W62">
        <v>10.681902263362199</v>
      </c>
      <c r="X62">
        <v>45.260553902386128</v>
      </c>
      <c r="Y62">
        <v>0</v>
      </c>
      <c r="Z62">
        <v>4.0214116799999999</v>
      </c>
      <c r="AA62">
        <v>13.088087999999999</v>
      </c>
      <c r="AB62">
        <v>12.121704816000001</v>
      </c>
      <c r="AC62">
        <v>8.9164694944000011</v>
      </c>
      <c r="AD62">
        <v>11.22633356</v>
      </c>
      <c r="AE62">
        <v>15.167135380800001</v>
      </c>
      <c r="AF62">
        <v>2.7224999999999997</v>
      </c>
      <c r="AG62">
        <v>11.99244384</v>
      </c>
      <c r="AH62">
        <v>46.922145399999998</v>
      </c>
      <c r="AI62">
        <v>0.97639100000000023</v>
      </c>
      <c r="AJ62">
        <v>0</v>
      </c>
      <c r="AK62">
        <v>15.494139999999998</v>
      </c>
      <c r="AL62">
        <v>0</v>
      </c>
      <c r="AM62">
        <v>4.8588992571428564</v>
      </c>
      <c r="AN62">
        <v>0.87997999999999998</v>
      </c>
      <c r="AO62">
        <v>7.3963344000000006</v>
      </c>
      <c r="AP62">
        <v>3.5370971999999998</v>
      </c>
      <c r="AQ62">
        <v>4.5425499999999994</v>
      </c>
      <c r="AR62">
        <v>12.193459199999999</v>
      </c>
      <c r="AS62">
        <v>9.0795619199999997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29.810874919551214</v>
      </c>
      <c r="BB62">
        <f t="shared" si="0"/>
        <v>765.14576955318307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2.9506033112902448</v>
      </c>
      <c r="L63">
        <v>399.57634932368342</v>
      </c>
      <c r="M63">
        <v>13.808589240360195</v>
      </c>
      <c r="N63">
        <v>36.243842364532021</v>
      </c>
      <c r="O63">
        <v>0</v>
      </c>
      <c r="P63">
        <v>37.505099005693886</v>
      </c>
      <c r="Q63">
        <v>6.6939489280609807</v>
      </c>
      <c r="R63">
        <v>13.004755011026706</v>
      </c>
      <c r="S63">
        <v>8.1008571428571425</v>
      </c>
      <c r="T63">
        <v>0</v>
      </c>
      <c r="U63">
        <v>46.93946287305198</v>
      </c>
      <c r="V63">
        <v>6.3592781954887219</v>
      </c>
      <c r="W63">
        <v>10.681902263362199</v>
      </c>
      <c r="X63">
        <v>45.260553902386128</v>
      </c>
      <c r="Y63">
        <v>0</v>
      </c>
      <c r="Z63">
        <v>4.0214116799999999</v>
      </c>
      <c r="AA63">
        <v>13.088087999999999</v>
      </c>
      <c r="AB63">
        <v>12.121704816000001</v>
      </c>
      <c r="AC63">
        <v>8.9164694944000011</v>
      </c>
      <c r="AD63">
        <v>11.22633356</v>
      </c>
      <c r="AE63">
        <v>15.167135380800001</v>
      </c>
      <c r="AF63">
        <v>2.7224999999999997</v>
      </c>
      <c r="AG63">
        <v>11.99244384</v>
      </c>
      <c r="AH63">
        <v>46.922145399999998</v>
      </c>
      <c r="AI63">
        <v>0.97639100000000023</v>
      </c>
      <c r="AJ63">
        <v>0</v>
      </c>
      <c r="AK63">
        <v>15.494139999999998</v>
      </c>
      <c r="AL63">
        <v>0</v>
      </c>
      <c r="AM63">
        <v>4.8588992571428564</v>
      </c>
      <c r="AN63">
        <v>0.87997999999999998</v>
      </c>
      <c r="AO63">
        <v>7.3963344000000006</v>
      </c>
      <c r="AP63">
        <v>3.5370971999999998</v>
      </c>
      <c r="AQ63">
        <v>4.5425499999999994</v>
      </c>
      <c r="AR63">
        <v>8.1289727999999997</v>
      </c>
      <c r="AS63">
        <v>8.2541471999999985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30.276450211453863</v>
      </c>
      <c r="BB63">
        <f t="shared" si="0"/>
        <v>777.09553537868271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2.9506033112902448</v>
      </c>
      <c r="L64">
        <v>400.33921191578946</v>
      </c>
      <c r="M64">
        <v>13.808589240360195</v>
      </c>
      <c r="N64">
        <v>36.243842364532021</v>
      </c>
      <c r="O64">
        <v>0</v>
      </c>
      <c r="P64">
        <v>37.505099005693886</v>
      </c>
      <c r="Q64">
        <v>6.6939489280609807</v>
      </c>
      <c r="R64">
        <v>13.004755011026706</v>
      </c>
      <c r="S64">
        <v>8.1008571428571425</v>
      </c>
      <c r="T64">
        <v>0</v>
      </c>
      <c r="U64">
        <v>48.321679474916721</v>
      </c>
      <c r="V64">
        <v>6.3592781954887219</v>
      </c>
      <c r="W64">
        <v>10.681902263362199</v>
      </c>
      <c r="X64">
        <v>45.260553902386128</v>
      </c>
      <c r="Y64">
        <v>0</v>
      </c>
      <c r="Z64">
        <v>4.0214116799999999</v>
      </c>
      <c r="AA64">
        <v>13.088087999999999</v>
      </c>
      <c r="AB64">
        <v>12.121704816000001</v>
      </c>
      <c r="AC64">
        <v>8.9164694944000011</v>
      </c>
      <c r="AD64">
        <v>11.22633356</v>
      </c>
      <c r="AE64">
        <v>15.167135380800001</v>
      </c>
      <c r="AF64">
        <v>2.7224999999999997</v>
      </c>
      <c r="AG64">
        <v>11.99244384</v>
      </c>
      <c r="AH64">
        <v>46.922145399999998</v>
      </c>
      <c r="AI64">
        <v>0.97639100000000023</v>
      </c>
      <c r="AJ64">
        <v>0</v>
      </c>
      <c r="AK64">
        <v>15.494139999999998</v>
      </c>
      <c r="AL64">
        <v>0</v>
      </c>
      <c r="AM64">
        <v>4.8588992571428564</v>
      </c>
      <c r="AN64">
        <v>0.87997999999999998</v>
      </c>
      <c r="AO64">
        <v>7.3963344000000006</v>
      </c>
      <c r="AP64">
        <v>3.5370971999999998</v>
      </c>
      <c r="AQ64">
        <v>4.5425499999999994</v>
      </c>
      <c r="AR64">
        <v>8.1289727999999997</v>
      </c>
      <c r="AS64">
        <v>8.2541471999999985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30.356890681227739</v>
      </c>
      <c r="BB64">
        <f t="shared" si="0"/>
        <v>779.16017410287964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2.9506033112902448</v>
      </c>
      <c r="L65">
        <v>400.12656081714312</v>
      </c>
      <c r="M65">
        <v>13.808589240360195</v>
      </c>
      <c r="N65">
        <v>36.243842364532021</v>
      </c>
      <c r="O65">
        <v>0</v>
      </c>
      <c r="P65">
        <v>34.977036632039365</v>
      </c>
      <c r="Q65">
        <v>6.6939489280609807</v>
      </c>
      <c r="R65">
        <v>13.004755011026706</v>
      </c>
      <c r="S65">
        <v>8.1008571428571425</v>
      </c>
      <c r="T65">
        <v>0</v>
      </c>
      <c r="U65">
        <v>49.174274951393386</v>
      </c>
      <c r="V65">
        <v>6.3592781954887219</v>
      </c>
      <c r="W65">
        <v>10.681902263362199</v>
      </c>
      <c r="X65">
        <v>45.260553902386128</v>
      </c>
      <c r="Y65">
        <v>0</v>
      </c>
      <c r="Z65">
        <v>4.0214116799999999</v>
      </c>
      <c r="AA65">
        <v>13.088087999999999</v>
      </c>
      <c r="AB65">
        <v>12.121704816000001</v>
      </c>
      <c r="AC65">
        <v>8.9164694944000011</v>
      </c>
      <c r="AD65">
        <v>11.22633356</v>
      </c>
      <c r="AE65">
        <v>15.167135380800001</v>
      </c>
      <c r="AF65">
        <v>2.7224999999999997</v>
      </c>
      <c r="AG65">
        <v>11.99244384</v>
      </c>
      <c r="AH65">
        <v>46.922145399999998</v>
      </c>
      <c r="AI65">
        <v>0.97639100000000023</v>
      </c>
      <c r="AJ65">
        <v>0</v>
      </c>
      <c r="AK65">
        <v>15.494139999999998</v>
      </c>
      <c r="AL65">
        <v>0</v>
      </c>
      <c r="AM65">
        <v>4.8588992571428564</v>
      </c>
      <c r="AN65">
        <v>0.87997999999999998</v>
      </c>
      <c r="AO65">
        <v>7.2159359999999992</v>
      </c>
      <c r="AP65">
        <v>3.5370971999999998</v>
      </c>
      <c r="AQ65">
        <v>4.5425499999999994</v>
      </c>
      <c r="AR65">
        <v>8.1289727999999997</v>
      </c>
      <c r="AS65">
        <v>8.2541471999999985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30.279321393069338</v>
      </c>
      <c r="BB65">
        <f t="shared" si="0"/>
        <v>777.16922699521388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2.9506033112902448</v>
      </c>
      <c r="L66">
        <v>460.92523285639243</v>
      </c>
      <c r="M66">
        <v>13.808589240360195</v>
      </c>
      <c r="N66">
        <v>36.243842364532021</v>
      </c>
      <c r="O66">
        <v>0</v>
      </c>
      <c r="P66">
        <v>34.977036632039365</v>
      </c>
      <c r="Q66">
        <v>6.6939489280609807</v>
      </c>
      <c r="R66">
        <v>13.004755011026706</v>
      </c>
      <c r="S66">
        <v>8.1008571428571425</v>
      </c>
      <c r="T66">
        <v>0</v>
      </c>
      <c r="U66">
        <v>50.046055983695311</v>
      </c>
      <c r="V66">
        <v>6.3592781954887219</v>
      </c>
      <c r="W66">
        <v>10.681902263362199</v>
      </c>
      <c r="X66">
        <v>45.260553902386128</v>
      </c>
      <c r="Y66">
        <v>0</v>
      </c>
      <c r="Z66">
        <v>4.0214116799999999</v>
      </c>
      <c r="AA66">
        <v>13.088087999999999</v>
      </c>
      <c r="AB66">
        <v>12.121704816000001</v>
      </c>
      <c r="AC66">
        <v>8.9164694944000011</v>
      </c>
      <c r="AD66">
        <v>11.22633356</v>
      </c>
      <c r="AE66">
        <v>15.167135380800001</v>
      </c>
      <c r="AF66">
        <v>2.7224999999999997</v>
      </c>
      <c r="AG66">
        <v>11.99244384</v>
      </c>
      <c r="AH66">
        <v>46.922145399999998</v>
      </c>
      <c r="AI66">
        <v>0.97639100000000023</v>
      </c>
      <c r="AJ66">
        <v>0</v>
      </c>
      <c r="AK66">
        <v>15.494139999999998</v>
      </c>
      <c r="AL66">
        <v>0</v>
      </c>
      <c r="AM66">
        <v>4.8588992571428564</v>
      </c>
      <c r="AN66">
        <v>0.87997999999999998</v>
      </c>
      <c r="AO66">
        <v>7.2159359999999992</v>
      </c>
      <c r="AP66">
        <v>3.5370971999999998</v>
      </c>
      <c r="AQ66">
        <v>4.5425499999999994</v>
      </c>
      <c r="AR66">
        <v>8.1289727999999997</v>
      </c>
      <c r="AS66">
        <v>8.2541471999999985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32.591963306567408</v>
      </c>
      <c r="BB66">
        <f t="shared" si="0"/>
        <v>836.52703815326709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2.9506033112902448</v>
      </c>
      <c r="L67">
        <v>460.92523285639243</v>
      </c>
      <c r="M67">
        <v>13.808589240360195</v>
      </c>
      <c r="N67">
        <v>36.243842364532021</v>
      </c>
      <c r="O67">
        <v>0</v>
      </c>
      <c r="P67">
        <v>34.977036632039365</v>
      </c>
      <c r="Q67">
        <v>6.6939489280609807</v>
      </c>
      <c r="R67">
        <v>13.004755011026706</v>
      </c>
      <c r="S67">
        <v>8.1008571428571425</v>
      </c>
      <c r="T67">
        <v>0</v>
      </c>
      <c r="U67">
        <v>51.772026228297001</v>
      </c>
      <c r="V67">
        <v>6.3592781954887219</v>
      </c>
      <c r="W67">
        <v>10.681902263362199</v>
      </c>
      <c r="X67">
        <v>45.260553902386128</v>
      </c>
      <c r="Y67">
        <v>0</v>
      </c>
      <c r="Z67">
        <v>2.01070584</v>
      </c>
      <c r="AA67">
        <v>13.088087999999999</v>
      </c>
      <c r="AB67">
        <v>12.121704816000001</v>
      </c>
      <c r="AC67">
        <v>8.9164694944000011</v>
      </c>
      <c r="AD67">
        <v>11.22633356</v>
      </c>
      <c r="AE67">
        <v>15.167135380800001</v>
      </c>
      <c r="AF67">
        <v>2.7224999999999997</v>
      </c>
      <c r="AG67">
        <v>11.99244384</v>
      </c>
      <c r="AH67">
        <v>46.922145399999998</v>
      </c>
      <c r="AI67">
        <v>4.6866767999999999</v>
      </c>
      <c r="AJ67">
        <v>0</v>
      </c>
      <c r="AK67">
        <v>15.494139999999998</v>
      </c>
      <c r="AL67">
        <v>0</v>
      </c>
      <c r="AM67">
        <v>4.8588992571428564</v>
      </c>
      <c r="AN67">
        <v>0.89910999999999996</v>
      </c>
      <c r="AO67">
        <v>7.2159359999999992</v>
      </c>
      <c r="AP67">
        <v>2.9082799199999996</v>
      </c>
      <c r="AQ67">
        <v>4.5425499999999994</v>
      </c>
      <c r="AR67">
        <v>14.564409600000001</v>
      </c>
      <c r="AS67">
        <v>9.0795619199999997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32.969840799939959</v>
      </c>
      <c r="BB67">
        <f t="shared" si="0"/>
        <v>846.22587510449603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2.9506033112902448</v>
      </c>
      <c r="L68">
        <v>460.92523285639243</v>
      </c>
      <c r="M68">
        <v>13.808589240360195</v>
      </c>
      <c r="N68">
        <v>36.243842364532021</v>
      </c>
      <c r="O68">
        <v>0</v>
      </c>
      <c r="P68">
        <v>34.977036632039365</v>
      </c>
      <c r="Q68">
        <v>6.6939489280609807</v>
      </c>
      <c r="R68">
        <v>13.004755011026706</v>
      </c>
      <c r="S68">
        <v>8.1008571428571425</v>
      </c>
      <c r="T68">
        <v>0</v>
      </c>
      <c r="U68">
        <v>53.154242878560716</v>
      </c>
      <c r="V68">
        <v>6.3592781954887219</v>
      </c>
      <c r="W68">
        <v>10.681902263362199</v>
      </c>
      <c r="X68">
        <v>45.260553902386128</v>
      </c>
      <c r="Y68">
        <v>0</v>
      </c>
      <c r="Z68">
        <v>2.01070584</v>
      </c>
      <c r="AA68">
        <v>13.088087999999999</v>
      </c>
      <c r="AB68">
        <v>12.121704816000001</v>
      </c>
      <c r="AC68">
        <v>8.9164694944000011</v>
      </c>
      <c r="AD68">
        <v>11.22633356</v>
      </c>
      <c r="AE68">
        <v>15.167135380800001</v>
      </c>
      <c r="AF68">
        <v>2.7224999999999997</v>
      </c>
      <c r="AG68">
        <v>11.99244384</v>
      </c>
      <c r="AH68">
        <v>46.922145399999998</v>
      </c>
      <c r="AI68">
        <v>4.6866767999999999</v>
      </c>
      <c r="AJ68">
        <v>0</v>
      </c>
      <c r="AK68">
        <v>15.494139999999998</v>
      </c>
      <c r="AL68">
        <v>0</v>
      </c>
      <c r="AM68">
        <v>4.8588992571428564</v>
      </c>
      <c r="AN68">
        <v>0.89910999999999996</v>
      </c>
      <c r="AO68">
        <v>7.2159359999999992</v>
      </c>
      <c r="AP68">
        <v>2.9082799199999996</v>
      </c>
      <c r="AQ68">
        <v>4.5425499999999994</v>
      </c>
      <c r="AR68">
        <v>14.564409600000001</v>
      </c>
      <c r="AS68">
        <v>9.0795619199999997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33.021673924324858</v>
      </c>
      <c r="BB68">
        <f t="shared" ref="BB68:BB99" si="1">SUM(B68:AZ68)-BA68</f>
        <v>847.55625863037483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2.9506033112902448</v>
      </c>
      <c r="L69">
        <v>460.92523285639243</v>
      </c>
      <c r="M69">
        <v>13.808589240360195</v>
      </c>
      <c r="N69">
        <v>36.243842364532021</v>
      </c>
      <c r="O69">
        <v>0</v>
      </c>
      <c r="P69">
        <v>34.977036632039365</v>
      </c>
      <c r="Q69">
        <v>6.6939489280609807</v>
      </c>
      <c r="R69">
        <v>13.004755011026706</v>
      </c>
      <c r="S69">
        <v>8.1008571428571425</v>
      </c>
      <c r="T69">
        <v>0</v>
      </c>
      <c r="U69">
        <v>53.154242878560716</v>
      </c>
      <c r="V69">
        <v>6.3592781954887219</v>
      </c>
      <c r="W69">
        <v>10.681902263362199</v>
      </c>
      <c r="X69">
        <v>45.260553902386128</v>
      </c>
      <c r="Y69">
        <v>0</v>
      </c>
      <c r="Z69">
        <v>2.01070584</v>
      </c>
      <c r="AA69">
        <v>13.088087999999999</v>
      </c>
      <c r="AB69">
        <v>12.121704816000001</v>
      </c>
      <c r="AC69">
        <v>8.9164694944000011</v>
      </c>
      <c r="AD69">
        <v>11.22633356</v>
      </c>
      <c r="AE69">
        <v>15.167135380800001</v>
      </c>
      <c r="AF69">
        <v>2.7224999999999997</v>
      </c>
      <c r="AG69">
        <v>11.99244384</v>
      </c>
      <c r="AH69">
        <v>46.922145399999998</v>
      </c>
      <c r="AI69">
        <v>0.97639100000000023</v>
      </c>
      <c r="AJ69">
        <v>0</v>
      </c>
      <c r="AK69">
        <v>15.494139999999998</v>
      </c>
      <c r="AL69">
        <v>0</v>
      </c>
      <c r="AM69">
        <v>4.8588992571428564</v>
      </c>
      <c r="AN69">
        <v>0.89910999999999996</v>
      </c>
      <c r="AO69">
        <v>7.2159359999999992</v>
      </c>
      <c r="AP69">
        <v>2.9082799199999996</v>
      </c>
      <c r="AQ69">
        <v>4.5425499999999994</v>
      </c>
      <c r="AR69">
        <v>12.193459199999999</v>
      </c>
      <c r="AS69">
        <v>9.0795619199999997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32.793627643524857</v>
      </c>
      <c r="BB69">
        <f t="shared" si="1"/>
        <v>841.70306871117509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2.9506033112902448</v>
      </c>
      <c r="L70">
        <v>460.92523285639243</v>
      </c>
      <c r="M70">
        <v>13.808589240360195</v>
      </c>
      <c r="N70">
        <v>36.243842364532021</v>
      </c>
      <c r="O70">
        <v>0</v>
      </c>
      <c r="P70">
        <v>34.977036632039365</v>
      </c>
      <c r="Q70">
        <v>6.6939489280609807</v>
      </c>
      <c r="R70">
        <v>13.004755011026706</v>
      </c>
      <c r="S70">
        <v>8.1008571428571425</v>
      </c>
      <c r="T70">
        <v>0</v>
      </c>
      <c r="U70">
        <v>53.154242878560716</v>
      </c>
      <c r="V70">
        <v>6.3592781954887219</v>
      </c>
      <c r="W70">
        <v>10.681902263362199</v>
      </c>
      <c r="X70">
        <v>45.260553902386128</v>
      </c>
      <c r="Y70">
        <v>0</v>
      </c>
      <c r="Z70">
        <v>2.01070584</v>
      </c>
      <c r="AA70">
        <v>13.088087999999999</v>
      </c>
      <c r="AB70">
        <v>12.121704816000001</v>
      </c>
      <c r="AC70">
        <v>8.9164694944000011</v>
      </c>
      <c r="AD70">
        <v>11.22633356</v>
      </c>
      <c r="AE70">
        <v>15.167135380800001</v>
      </c>
      <c r="AF70">
        <v>2.7224999999999997</v>
      </c>
      <c r="AG70">
        <v>11.99244384</v>
      </c>
      <c r="AH70">
        <v>46.922145399999998</v>
      </c>
      <c r="AI70">
        <v>0.97639100000000023</v>
      </c>
      <c r="AJ70">
        <v>0</v>
      </c>
      <c r="AK70">
        <v>15.494139999999998</v>
      </c>
      <c r="AL70">
        <v>0</v>
      </c>
      <c r="AM70">
        <v>4.8588992571428564</v>
      </c>
      <c r="AN70">
        <v>0.89910999999999996</v>
      </c>
      <c r="AO70">
        <v>7.2159359999999992</v>
      </c>
      <c r="AP70">
        <v>2.9082799199999996</v>
      </c>
      <c r="AQ70">
        <v>4.5425499999999994</v>
      </c>
      <c r="AR70">
        <v>12.193459199999999</v>
      </c>
      <c r="AS70">
        <v>9.0795619199999997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32.793627643524857</v>
      </c>
      <c r="BB70">
        <f t="shared" si="1"/>
        <v>841.70306871117509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2.9506033112902448</v>
      </c>
      <c r="L71">
        <v>460.92523285639243</v>
      </c>
      <c r="M71">
        <v>13.808589240360195</v>
      </c>
      <c r="N71">
        <v>36.243842364532021</v>
      </c>
      <c r="O71">
        <v>0</v>
      </c>
      <c r="P71">
        <v>37.505099005693886</v>
      </c>
      <c r="Q71">
        <v>6.6939489280609807</v>
      </c>
      <c r="R71">
        <v>13.004755011026706</v>
      </c>
      <c r="S71">
        <v>8.1008571428571425</v>
      </c>
      <c r="T71">
        <v>0</v>
      </c>
      <c r="U71">
        <v>53.154242878560716</v>
      </c>
      <c r="V71">
        <v>6.3592781954887219</v>
      </c>
      <c r="W71">
        <v>10.681902263362199</v>
      </c>
      <c r="X71">
        <v>45.260553902386128</v>
      </c>
      <c r="Y71">
        <v>0</v>
      </c>
      <c r="Z71">
        <v>2.01070584</v>
      </c>
      <c r="AA71">
        <v>13.088087999999999</v>
      </c>
      <c r="AB71">
        <v>12.121704816000001</v>
      </c>
      <c r="AC71">
        <v>8.9164694944000011</v>
      </c>
      <c r="AD71">
        <v>11.22633356</v>
      </c>
      <c r="AE71">
        <v>15.167135380800001</v>
      </c>
      <c r="AF71">
        <v>5.4449999999999994</v>
      </c>
      <c r="AG71">
        <v>11.99244384</v>
      </c>
      <c r="AH71">
        <v>46.922145399999998</v>
      </c>
      <c r="AI71">
        <v>0.97639100000000023</v>
      </c>
      <c r="AJ71">
        <v>0</v>
      </c>
      <c r="AK71">
        <v>15.494139999999998</v>
      </c>
      <c r="AL71">
        <v>0</v>
      </c>
      <c r="AM71">
        <v>4.8588992571428564</v>
      </c>
      <c r="AN71">
        <v>0.89910999999999996</v>
      </c>
      <c r="AO71">
        <v>7.0355376000000005</v>
      </c>
      <c r="AP71">
        <v>2.9082799199999996</v>
      </c>
      <c r="AQ71">
        <v>4.7165199999999992</v>
      </c>
      <c r="AR71">
        <v>8.1289727999999997</v>
      </c>
      <c r="AS71">
        <v>7.2223788000000004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32.768220060524193</v>
      </c>
      <c r="BB71">
        <f t="shared" si="1"/>
        <v>841.05094074783017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2.9506033112902448</v>
      </c>
      <c r="L72">
        <v>460.92523285639243</v>
      </c>
      <c r="M72">
        <v>13.808589240360195</v>
      </c>
      <c r="N72">
        <v>36.243842364532021</v>
      </c>
      <c r="O72">
        <v>0</v>
      </c>
      <c r="P72">
        <v>37.505099005693886</v>
      </c>
      <c r="Q72">
        <v>6.6939489280609807</v>
      </c>
      <c r="R72">
        <v>13.004755011026706</v>
      </c>
      <c r="S72">
        <v>8.1008571428571425</v>
      </c>
      <c r="T72">
        <v>0</v>
      </c>
      <c r="U72">
        <v>53.154242878560716</v>
      </c>
      <c r="V72">
        <v>6.3592781954887219</v>
      </c>
      <c r="W72">
        <v>10.681902263362199</v>
      </c>
      <c r="X72">
        <v>45.260553902386128</v>
      </c>
      <c r="Y72">
        <v>0</v>
      </c>
      <c r="Z72">
        <v>2.01070584</v>
      </c>
      <c r="AA72">
        <v>13.088087999999999</v>
      </c>
      <c r="AB72">
        <v>12.121704816000001</v>
      </c>
      <c r="AC72">
        <v>8.9164694944000011</v>
      </c>
      <c r="AD72">
        <v>11.22633356</v>
      </c>
      <c r="AE72">
        <v>15.167135380800001</v>
      </c>
      <c r="AF72">
        <v>5.4449999999999994</v>
      </c>
      <c r="AG72">
        <v>11.99244384</v>
      </c>
      <c r="AH72">
        <v>46.922145399999998</v>
      </c>
      <c r="AI72">
        <v>0.97639100000000023</v>
      </c>
      <c r="AJ72">
        <v>0</v>
      </c>
      <c r="AK72">
        <v>15.494139999999998</v>
      </c>
      <c r="AL72">
        <v>0</v>
      </c>
      <c r="AM72">
        <v>4.8588992571428564</v>
      </c>
      <c r="AN72">
        <v>0.89910999999999996</v>
      </c>
      <c r="AO72">
        <v>7.0355376000000005</v>
      </c>
      <c r="AP72">
        <v>2.9082799199999996</v>
      </c>
      <c r="AQ72">
        <v>5.1224500000000006</v>
      </c>
      <c r="AR72">
        <v>8.1289727999999997</v>
      </c>
      <c r="AS72">
        <v>7.2223788000000004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32.783442282111494</v>
      </c>
      <c r="BB72">
        <f t="shared" si="1"/>
        <v>841.44164852624283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12.1</v>
      </c>
      <c r="H73">
        <v>0</v>
      </c>
      <c r="I73">
        <v>0</v>
      </c>
      <c r="J73">
        <v>0</v>
      </c>
      <c r="K73">
        <v>2.9506033112902448</v>
      </c>
      <c r="L73">
        <v>460.92523285639243</v>
      </c>
      <c r="M73">
        <v>13.808589240360195</v>
      </c>
      <c r="N73">
        <v>36.243842364532021</v>
      </c>
      <c r="O73">
        <v>0</v>
      </c>
      <c r="P73">
        <v>37.505099005693886</v>
      </c>
      <c r="Q73">
        <v>6.6939489280609807</v>
      </c>
      <c r="R73">
        <v>13.004755011026706</v>
      </c>
      <c r="S73">
        <v>8.1008571428571425</v>
      </c>
      <c r="T73">
        <v>0</v>
      </c>
      <c r="U73">
        <v>53.154242878560716</v>
      </c>
      <c r="V73">
        <v>6.3592781954887219</v>
      </c>
      <c r="W73">
        <v>10.681902263362199</v>
      </c>
      <c r="X73">
        <v>45.260553902386128</v>
      </c>
      <c r="Y73">
        <v>0</v>
      </c>
      <c r="Z73">
        <v>4.0214116799999999</v>
      </c>
      <c r="AA73">
        <v>13.088087999999999</v>
      </c>
      <c r="AB73">
        <v>12.121704816000001</v>
      </c>
      <c r="AC73">
        <v>8.9164694944000011</v>
      </c>
      <c r="AD73">
        <v>11.22633356</v>
      </c>
      <c r="AE73">
        <v>15.167135380800001</v>
      </c>
      <c r="AF73">
        <v>5.4449999999999994</v>
      </c>
      <c r="AG73">
        <v>11.99244384</v>
      </c>
      <c r="AH73">
        <v>46.922145399999998</v>
      </c>
      <c r="AI73">
        <v>4.6866767999999999</v>
      </c>
      <c r="AJ73">
        <v>0</v>
      </c>
      <c r="AK73">
        <v>15.494139999999998</v>
      </c>
      <c r="AL73">
        <v>0</v>
      </c>
      <c r="AM73">
        <v>4.8588992571428564</v>
      </c>
      <c r="AN73">
        <v>0.89910999999999996</v>
      </c>
      <c r="AO73">
        <v>7.0355376000000005</v>
      </c>
      <c r="AP73">
        <v>2.9082799199999996</v>
      </c>
      <c r="AQ73">
        <v>9.5490199999999987</v>
      </c>
      <c r="AR73">
        <v>8.1289727999999997</v>
      </c>
      <c r="AS73">
        <v>7.2223788000000004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33.617725766924188</v>
      </c>
      <c r="BB73">
        <f t="shared" si="1"/>
        <v>862.85492668143024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12.1</v>
      </c>
      <c r="H74">
        <v>0</v>
      </c>
      <c r="I74">
        <v>0</v>
      </c>
      <c r="J74">
        <v>0</v>
      </c>
      <c r="K74">
        <v>2.9506033112902448</v>
      </c>
      <c r="L74">
        <v>460.92523285639243</v>
      </c>
      <c r="M74">
        <v>13.808589240360195</v>
      </c>
      <c r="N74">
        <v>36.243842364532021</v>
      </c>
      <c r="O74">
        <v>0</v>
      </c>
      <c r="P74">
        <v>37.505099005693886</v>
      </c>
      <c r="Q74">
        <v>6.6939489280609807</v>
      </c>
      <c r="R74">
        <v>13.004755011026706</v>
      </c>
      <c r="S74">
        <v>8.1008571428571425</v>
      </c>
      <c r="T74">
        <v>0</v>
      </c>
      <c r="U74">
        <v>53.154242878560716</v>
      </c>
      <c r="V74">
        <v>6.3592781954887219</v>
      </c>
      <c r="W74">
        <v>10.681902263362199</v>
      </c>
      <c r="X74">
        <v>45.260553902386128</v>
      </c>
      <c r="Y74">
        <v>0</v>
      </c>
      <c r="Z74">
        <v>4.0214116799999999</v>
      </c>
      <c r="AA74">
        <v>13.088087999999999</v>
      </c>
      <c r="AB74">
        <v>12.121704816000001</v>
      </c>
      <c r="AC74">
        <v>8.9164694944000011</v>
      </c>
      <c r="AD74">
        <v>11.22633356</v>
      </c>
      <c r="AE74">
        <v>15.167135380800001</v>
      </c>
      <c r="AF74">
        <v>5.4449999999999994</v>
      </c>
      <c r="AG74">
        <v>11.99244384</v>
      </c>
      <c r="AH74">
        <v>46.922145399999998</v>
      </c>
      <c r="AI74">
        <v>4.6866767999999999</v>
      </c>
      <c r="AJ74">
        <v>0</v>
      </c>
      <c r="AK74">
        <v>15.494139999999998</v>
      </c>
      <c r="AL74">
        <v>0</v>
      </c>
      <c r="AM74">
        <v>4.8588992571428564</v>
      </c>
      <c r="AN74">
        <v>0.89910999999999996</v>
      </c>
      <c r="AO74">
        <v>7.0355376000000005</v>
      </c>
      <c r="AP74">
        <v>2.9082799199999996</v>
      </c>
      <c r="AQ74">
        <v>9.5490199999999987</v>
      </c>
      <c r="AR74">
        <v>8.1289727999999997</v>
      </c>
      <c r="AS74">
        <v>7.2223788000000004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33.617725766924188</v>
      </c>
      <c r="BB74">
        <f t="shared" si="1"/>
        <v>862.85492668143024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12.1</v>
      </c>
      <c r="H75">
        <v>0</v>
      </c>
      <c r="I75">
        <v>0</v>
      </c>
      <c r="J75">
        <v>0</v>
      </c>
      <c r="K75">
        <v>2.9506033112902448</v>
      </c>
      <c r="L75">
        <v>460.92523285639243</v>
      </c>
      <c r="M75">
        <v>13.808589240360195</v>
      </c>
      <c r="N75">
        <v>36.243842364532021</v>
      </c>
      <c r="O75">
        <v>0</v>
      </c>
      <c r="P75">
        <v>37.505099005693886</v>
      </c>
      <c r="Q75">
        <v>6.6939489280609807</v>
      </c>
      <c r="R75">
        <v>13.004755011026706</v>
      </c>
      <c r="S75">
        <v>8.1008571428571425</v>
      </c>
      <c r="T75">
        <v>0</v>
      </c>
      <c r="U75">
        <v>53.527023728006192</v>
      </c>
      <c r="V75">
        <v>6.3592781954887219</v>
      </c>
      <c r="W75">
        <v>10.681902263362199</v>
      </c>
      <c r="X75">
        <v>45.260553902386128</v>
      </c>
      <c r="Y75">
        <v>0</v>
      </c>
      <c r="Z75">
        <v>4.0214116799999999</v>
      </c>
      <c r="AA75">
        <v>13.088087999999999</v>
      </c>
      <c r="AB75">
        <v>12.121704816000001</v>
      </c>
      <c r="AC75">
        <v>8.9164694944000011</v>
      </c>
      <c r="AD75">
        <v>11.22633356</v>
      </c>
      <c r="AE75">
        <v>15.167135380800001</v>
      </c>
      <c r="AF75">
        <v>5.4449999999999994</v>
      </c>
      <c r="AG75">
        <v>11.99244384</v>
      </c>
      <c r="AH75">
        <v>46.922145399999998</v>
      </c>
      <c r="AI75">
        <v>4.6866767999999999</v>
      </c>
      <c r="AJ75">
        <v>0</v>
      </c>
      <c r="AK75">
        <v>15.494139999999998</v>
      </c>
      <c r="AL75">
        <v>0</v>
      </c>
      <c r="AM75">
        <v>4.8588992571428564</v>
      </c>
      <c r="AN75">
        <v>0.89910999999999996</v>
      </c>
      <c r="AO75">
        <v>7.0355376000000005</v>
      </c>
      <c r="AP75">
        <v>2.9082799199999996</v>
      </c>
      <c r="AQ75">
        <v>13.627649999999999</v>
      </c>
      <c r="AR75">
        <v>8.1289727999999997</v>
      </c>
      <c r="AS75">
        <v>9.0795619199999997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33.854297657273918</v>
      </c>
      <c r="BB75">
        <f t="shared" si="1"/>
        <v>868.92694876052587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12.1</v>
      </c>
      <c r="H76">
        <v>0</v>
      </c>
      <c r="I76">
        <v>0</v>
      </c>
      <c r="J76">
        <v>0</v>
      </c>
      <c r="K76">
        <v>2.9506834508743118</v>
      </c>
      <c r="L76">
        <v>460.93314446409511</v>
      </c>
      <c r="M76">
        <v>13.808589240360195</v>
      </c>
      <c r="N76">
        <v>36.243842364532021</v>
      </c>
      <c r="O76">
        <v>0</v>
      </c>
      <c r="P76">
        <v>37.505099005693886</v>
      </c>
      <c r="Q76">
        <v>6.6939489280609807</v>
      </c>
      <c r="R76">
        <v>13.004755011026706</v>
      </c>
      <c r="S76">
        <v>8.1008571428571425</v>
      </c>
      <c r="T76">
        <v>0</v>
      </c>
      <c r="U76">
        <v>53.527023728006192</v>
      </c>
      <c r="V76">
        <v>6.3592781954887219</v>
      </c>
      <c r="W76">
        <v>10.681902263362199</v>
      </c>
      <c r="X76">
        <v>45.260553902386128</v>
      </c>
      <c r="Y76">
        <v>0</v>
      </c>
      <c r="Z76">
        <v>4.0214116799999999</v>
      </c>
      <c r="AA76">
        <v>13.088087999999999</v>
      </c>
      <c r="AB76">
        <v>12.121704816000001</v>
      </c>
      <c r="AC76">
        <v>8.9164694944000011</v>
      </c>
      <c r="AD76">
        <v>11.22633356</v>
      </c>
      <c r="AE76">
        <v>15.167135380800001</v>
      </c>
      <c r="AF76">
        <v>5.4449999999999994</v>
      </c>
      <c r="AG76">
        <v>11.99244384</v>
      </c>
      <c r="AH76">
        <v>46.922145399999998</v>
      </c>
      <c r="AI76">
        <v>4.6866767999999999</v>
      </c>
      <c r="AJ76">
        <v>0</v>
      </c>
      <c r="AK76">
        <v>15.494139999999998</v>
      </c>
      <c r="AL76">
        <v>0</v>
      </c>
      <c r="AM76">
        <v>4.8588992571428564</v>
      </c>
      <c r="AN76">
        <v>0.89910999999999996</v>
      </c>
      <c r="AO76">
        <v>7.0355376000000005</v>
      </c>
      <c r="AP76">
        <v>2.9082799199999996</v>
      </c>
      <c r="AQ76">
        <v>14.903430000000002</v>
      </c>
      <c r="AR76">
        <v>14.564409600000001</v>
      </c>
      <c r="AS76">
        <v>9.0795619199999997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34.143768298336255</v>
      </c>
      <c r="BB76">
        <f t="shared" si="1"/>
        <v>876.35668666675019</v>
      </c>
    </row>
    <row r="77" spans="1:54">
      <c r="A77" t="s">
        <v>119</v>
      </c>
      <c r="B77">
        <v>0</v>
      </c>
      <c r="C77">
        <v>5.9189999999999996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2.9506834508743118</v>
      </c>
      <c r="L77">
        <v>460.93314446409511</v>
      </c>
      <c r="M77">
        <v>13.808589240360195</v>
      </c>
      <c r="N77">
        <v>36.243842364532021</v>
      </c>
      <c r="O77">
        <v>0</v>
      </c>
      <c r="P77">
        <v>37.505099005693886</v>
      </c>
      <c r="Q77">
        <v>6.6939489280609807</v>
      </c>
      <c r="R77">
        <v>13.004755011026706</v>
      </c>
      <c r="S77">
        <v>8.1008571428571425</v>
      </c>
      <c r="T77">
        <v>0</v>
      </c>
      <c r="U77">
        <v>51.772026228297001</v>
      </c>
      <c r="V77">
        <v>6.3592781954887219</v>
      </c>
      <c r="W77">
        <v>10.681902263362199</v>
      </c>
      <c r="X77">
        <v>45.260553902386128</v>
      </c>
      <c r="Y77">
        <v>0</v>
      </c>
      <c r="Z77">
        <v>4.0214116799999999</v>
      </c>
      <c r="AA77">
        <v>13.088087999999999</v>
      </c>
      <c r="AB77">
        <v>12.121704816000001</v>
      </c>
      <c r="AC77">
        <v>8.9164694944000011</v>
      </c>
      <c r="AD77">
        <v>11.22633356</v>
      </c>
      <c r="AE77">
        <v>15.167135380800001</v>
      </c>
      <c r="AF77">
        <v>5.4449999999999994</v>
      </c>
      <c r="AG77">
        <v>11.99244384</v>
      </c>
      <c r="AH77">
        <v>46.922145399999998</v>
      </c>
      <c r="AI77">
        <v>4.6866767999999999</v>
      </c>
      <c r="AJ77">
        <v>0</v>
      </c>
      <c r="AK77">
        <v>15.494139999999998</v>
      </c>
      <c r="AL77">
        <v>0</v>
      </c>
      <c r="AM77">
        <v>4.8588992571428564</v>
      </c>
      <c r="AN77">
        <v>0.89910999999999996</v>
      </c>
      <c r="AO77">
        <v>7.0355376000000005</v>
      </c>
      <c r="AP77">
        <v>2.9082799199999996</v>
      </c>
      <c r="AQ77">
        <v>14.903430000000002</v>
      </c>
      <c r="AR77">
        <v>8.1289727999999997</v>
      </c>
      <c r="AS77">
        <v>9.0795619199999997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33.604839088788921</v>
      </c>
      <c r="BB77">
        <f t="shared" si="1"/>
        <v>862.52418157658838</v>
      </c>
    </row>
    <row r="78" spans="1:54">
      <c r="A78" t="s">
        <v>120</v>
      </c>
      <c r="B78">
        <v>0</v>
      </c>
      <c r="C78">
        <v>5.9189999999999996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2.9506834508743118</v>
      </c>
      <c r="L78">
        <v>460.93314446409511</v>
      </c>
      <c r="M78">
        <v>13.808589240360195</v>
      </c>
      <c r="N78">
        <v>36.243842364532021</v>
      </c>
      <c r="O78">
        <v>0</v>
      </c>
      <c r="P78">
        <v>37.505099005693886</v>
      </c>
      <c r="Q78">
        <v>6.6939489280609807</v>
      </c>
      <c r="R78">
        <v>13.004755011026706</v>
      </c>
      <c r="S78">
        <v>8.1008571428571425</v>
      </c>
      <c r="T78">
        <v>0</v>
      </c>
      <c r="U78">
        <v>52.643807151940905</v>
      </c>
      <c r="V78">
        <v>6.3592781954887219</v>
      </c>
      <c r="W78">
        <v>10.681902263362199</v>
      </c>
      <c r="X78">
        <v>45.260553902386128</v>
      </c>
      <c r="Y78">
        <v>0</v>
      </c>
      <c r="Z78">
        <v>4.0214116799999999</v>
      </c>
      <c r="AA78">
        <v>13.088087999999999</v>
      </c>
      <c r="AB78">
        <v>12.121704816000001</v>
      </c>
      <c r="AC78">
        <v>8.9164694944000011</v>
      </c>
      <c r="AD78">
        <v>11.22633356</v>
      </c>
      <c r="AE78">
        <v>15.167135380800001</v>
      </c>
      <c r="AF78">
        <v>5.4449999999999994</v>
      </c>
      <c r="AG78">
        <v>11.99244384</v>
      </c>
      <c r="AH78">
        <v>46.922145399999998</v>
      </c>
      <c r="AI78">
        <v>5.8583460000000001</v>
      </c>
      <c r="AJ78">
        <v>0</v>
      </c>
      <c r="AK78">
        <v>15.494139999999998</v>
      </c>
      <c r="AL78">
        <v>0</v>
      </c>
      <c r="AM78">
        <v>4.8588992571428564</v>
      </c>
      <c r="AN78">
        <v>0.89910999999999996</v>
      </c>
      <c r="AO78">
        <v>7.0355376000000005</v>
      </c>
      <c r="AP78">
        <v>2.9082799199999996</v>
      </c>
      <c r="AQ78">
        <v>18.69211</v>
      </c>
      <c r="AR78">
        <v>8.1289727999999997</v>
      </c>
      <c r="AS78">
        <v>9.0795619199999997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33.82354389173787</v>
      </c>
      <c r="BB78">
        <f t="shared" si="1"/>
        <v>868.13760689728338</v>
      </c>
    </row>
    <row r="79" spans="1:54">
      <c r="A79" t="s">
        <v>121</v>
      </c>
      <c r="B79">
        <v>0</v>
      </c>
      <c r="C79">
        <v>5.9189999999999996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2.9506834508743118</v>
      </c>
      <c r="L79">
        <v>460.93314446409511</v>
      </c>
      <c r="M79">
        <v>13.808589240360195</v>
      </c>
      <c r="N79">
        <v>36.243842364532021</v>
      </c>
      <c r="O79">
        <v>0</v>
      </c>
      <c r="P79">
        <v>37.505099005693886</v>
      </c>
      <c r="Q79">
        <v>6.6939489280609807</v>
      </c>
      <c r="R79">
        <v>13.004755011026706</v>
      </c>
      <c r="S79">
        <v>8.1008571428571425</v>
      </c>
      <c r="T79">
        <v>0</v>
      </c>
      <c r="U79">
        <v>53.154242878560716</v>
      </c>
      <c r="V79">
        <v>6.3592781954887219</v>
      </c>
      <c r="W79">
        <v>10.681902263362199</v>
      </c>
      <c r="X79">
        <v>45.260553902386128</v>
      </c>
      <c r="Y79">
        <v>0</v>
      </c>
      <c r="Z79">
        <v>6.0321175199999999</v>
      </c>
      <c r="AA79">
        <v>13.209273999999999</v>
      </c>
      <c r="AB79">
        <v>12.555207079999999</v>
      </c>
      <c r="AC79">
        <v>9.3762988799999984</v>
      </c>
      <c r="AD79">
        <v>11.834257760000002</v>
      </c>
      <c r="AE79">
        <v>15.981150639999999</v>
      </c>
      <c r="AF79">
        <v>9.3774999999999995</v>
      </c>
      <c r="AG79">
        <v>11.99244384</v>
      </c>
      <c r="AH79">
        <v>47.45964365999999</v>
      </c>
      <c r="AI79">
        <v>7.0300151999999994</v>
      </c>
      <c r="AJ79">
        <v>0</v>
      </c>
      <c r="AK79">
        <v>15.494139999999998</v>
      </c>
      <c r="AL79">
        <v>0</v>
      </c>
      <c r="AM79">
        <v>4.8588992571428564</v>
      </c>
      <c r="AN79">
        <v>0.89910999999999996</v>
      </c>
      <c r="AO79">
        <v>7.0355376000000005</v>
      </c>
      <c r="AP79">
        <v>2.9082799199999996</v>
      </c>
      <c r="AQ79">
        <v>19.098039999999997</v>
      </c>
      <c r="AR79">
        <v>8.1289727999999997</v>
      </c>
      <c r="AS79">
        <v>9.0795619199999997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34.236238217561109</v>
      </c>
      <c r="BB79">
        <f t="shared" si="1"/>
        <v>878.73010870688006</v>
      </c>
    </row>
    <row r="80" spans="1:54">
      <c r="A80" t="s">
        <v>122</v>
      </c>
      <c r="B80">
        <v>0</v>
      </c>
      <c r="C80">
        <v>10.390286717378585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2.9506834508743118</v>
      </c>
      <c r="L80">
        <v>460.93314446409511</v>
      </c>
      <c r="M80">
        <v>13.808589240360195</v>
      </c>
      <c r="N80">
        <v>36.243842364532021</v>
      </c>
      <c r="O80">
        <v>0</v>
      </c>
      <c r="P80">
        <v>37.505099005693886</v>
      </c>
      <c r="Q80">
        <v>6.6939489280609807</v>
      </c>
      <c r="R80">
        <v>13.004755011026706</v>
      </c>
      <c r="S80">
        <v>8.1008571428571425</v>
      </c>
      <c r="T80">
        <v>0</v>
      </c>
      <c r="U80">
        <v>53.154242878560716</v>
      </c>
      <c r="V80">
        <v>6.3592781954887219</v>
      </c>
      <c r="W80">
        <v>10.681902263362199</v>
      </c>
      <c r="X80">
        <v>45.260553902386128</v>
      </c>
      <c r="Y80">
        <v>0</v>
      </c>
      <c r="Z80">
        <v>6.0321175199999999</v>
      </c>
      <c r="AA80">
        <v>13.209273999999999</v>
      </c>
      <c r="AB80">
        <v>12.555207079999999</v>
      </c>
      <c r="AC80">
        <v>9.3762988799999984</v>
      </c>
      <c r="AD80">
        <v>11.834257760000002</v>
      </c>
      <c r="AE80">
        <v>15.981150639999999</v>
      </c>
      <c r="AF80">
        <v>9.3774999999999995</v>
      </c>
      <c r="AG80">
        <v>11.99244384</v>
      </c>
      <c r="AH80">
        <v>47.45964365999999</v>
      </c>
      <c r="AI80">
        <v>20.308932799999997</v>
      </c>
      <c r="AJ80">
        <v>0</v>
      </c>
      <c r="AK80">
        <v>15.494139999999998</v>
      </c>
      <c r="AL80">
        <v>0</v>
      </c>
      <c r="AM80">
        <v>4.8588992571428564</v>
      </c>
      <c r="AN80">
        <v>0.89910999999999996</v>
      </c>
      <c r="AO80">
        <v>7.0355376000000005</v>
      </c>
      <c r="AP80">
        <v>2.9082799199999996</v>
      </c>
      <c r="AQ80">
        <v>19.098039999999997</v>
      </c>
      <c r="AR80">
        <v>8.1289727999999997</v>
      </c>
      <c r="AS80">
        <v>9.0795619199999997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34.901871672031547</v>
      </c>
      <c r="BB80">
        <f t="shared" si="1"/>
        <v>895.81467956978815</v>
      </c>
    </row>
    <row r="81" spans="1:54">
      <c r="A81" t="s">
        <v>123</v>
      </c>
      <c r="B81">
        <v>0</v>
      </c>
      <c r="C81">
        <v>10.38961038961039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2.9506834508743118</v>
      </c>
      <c r="L81">
        <v>460.93314446409511</v>
      </c>
      <c r="M81">
        <v>13.808589240360195</v>
      </c>
      <c r="N81">
        <v>36.243842364532021</v>
      </c>
      <c r="O81">
        <v>0</v>
      </c>
      <c r="P81">
        <v>37.505099005693886</v>
      </c>
      <c r="Q81">
        <v>6.6939489280609807</v>
      </c>
      <c r="R81">
        <v>13.004755011026706</v>
      </c>
      <c r="S81">
        <v>8.1008571428571425</v>
      </c>
      <c r="T81">
        <v>0</v>
      </c>
      <c r="U81">
        <v>53.154242878560716</v>
      </c>
      <c r="V81">
        <v>6.3592781954887219</v>
      </c>
      <c r="W81">
        <v>10.681902263362199</v>
      </c>
      <c r="X81">
        <v>45.260553902386128</v>
      </c>
      <c r="Y81">
        <v>0</v>
      </c>
      <c r="Z81">
        <v>6.0321175199999999</v>
      </c>
      <c r="AA81">
        <v>13.209273999999999</v>
      </c>
      <c r="AB81">
        <v>12.555207079999999</v>
      </c>
      <c r="AC81">
        <v>9.3762988799999984</v>
      </c>
      <c r="AD81">
        <v>11.834257760000002</v>
      </c>
      <c r="AE81">
        <v>15.981150639999999</v>
      </c>
      <c r="AF81">
        <v>9.3774999999999995</v>
      </c>
      <c r="AG81">
        <v>11.99244384</v>
      </c>
      <c r="AH81">
        <v>47.45964365999999</v>
      </c>
      <c r="AI81">
        <v>20.308932799999997</v>
      </c>
      <c r="AJ81">
        <v>0</v>
      </c>
      <c r="AK81">
        <v>15.494139999999998</v>
      </c>
      <c r="AL81">
        <v>0</v>
      </c>
      <c r="AM81">
        <v>4.8588992571428564</v>
      </c>
      <c r="AN81">
        <v>0.89910999999999996</v>
      </c>
      <c r="AO81">
        <v>6.6747408000000004</v>
      </c>
      <c r="AP81">
        <v>2.9082799199999996</v>
      </c>
      <c r="AQ81">
        <v>19.098039999999997</v>
      </c>
      <c r="AR81">
        <v>8.1289727999999997</v>
      </c>
      <c r="AS81">
        <v>9.0795619199999997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34.8883161371715</v>
      </c>
      <c r="BB81">
        <f t="shared" si="1"/>
        <v>895.46676197688009</v>
      </c>
    </row>
    <row r="82" spans="1:54">
      <c r="A82" t="s">
        <v>124</v>
      </c>
      <c r="B82">
        <v>0</v>
      </c>
      <c r="C82">
        <v>10.388888888888889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2.9506834508743118</v>
      </c>
      <c r="L82">
        <v>460.93314446409511</v>
      </c>
      <c r="M82">
        <v>13.808589240360195</v>
      </c>
      <c r="N82">
        <v>36.243842364532021</v>
      </c>
      <c r="O82">
        <v>0</v>
      </c>
      <c r="P82">
        <v>37.505099005693886</v>
      </c>
      <c r="Q82">
        <v>6.6939489280609807</v>
      </c>
      <c r="R82">
        <v>13.004755011026706</v>
      </c>
      <c r="S82">
        <v>8.1008571428571425</v>
      </c>
      <c r="T82">
        <v>0</v>
      </c>
      <c r="U82">
        <v>53.154242878560716</v>
      </c>
      <c r="V82">
        <v>6.3592781954887219</v>
      </c>
      <c r="W82">
        <v>10.681902263362199</v>
      </c>
      <c r="X82">
        <v>45.260553902386128</v>
      </c>
      <c r="Y82">
        <v>0</v>
      </c>
      <c r="Z82">
        <v>6.0321175199999999</v>
      </c>
      <c r="AA82">
        <v>13.209273999999999</v>
      </c>
      <c r="AB82">
        <v>12.555207079999999</v>
      </c>
      <c r="AC82">
        <v>9.3762988799999984</v>
      </c>
      <c r="AD82">
        <v>11.834257760000002</v>
      </c>
      <c r="AE82">
        <v>15.981150639999999</v>
      </c>
      <c r="AF82">
        <v>9.3774999999999995</v>
      </c>
      <c r="AG82">
        <v>11.99244384</v>
      </c>
      <c r="AH82">
        <v>47.45964365999999</v>
      </c>
      <c r="AI82">
        <v>20.308932799999997</v>
      </c>
      <c r="AJ82">
        <v>0</v>
      </c>
      <c r="AK82">
        <v>15.494139999999998</v>
      </c>
      <c r="AL82">
        <v>0</v>
      </c>
      <c r="AM82">
        <v>4.8588992571428564</v>
      </c>
      <c r="AN82">
        <v>0.89910999999999996</v>
      </c>
      <c r="AO82">
        <v>6.6747408000000004</v>
      </c>
      <c r="AP82">
        <v>2.9082799199999996</v>
      </c>
      <c r="AQ82">
        <v>19.098039999999997</v>
      </c>
      <c r="AR82">
        <v>8.1289727999999997</v>
      </c>
      <c r="AS82">
        <v>9.0795619199999997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34.888289080894438</v>
      </c>
      <c r="BB82">
        <f t="shared" si="1"/>
        <v>895.46606753243566</v>
      </c>
    </row>
    <row r="83" spans="1:54">
      <c r="A83" t="s">
        <v>125</v>
      </c>
      <c r="B83">
        <v>0</v>
      </c>
      <c r="C83">
        <v>10.388888888888889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2.9506834508743118</v>
      </c>
      <c r="L83">
        <v>460.93314446409511</v>
      </c>
      <c r="M83">
        <v>13.808589240360195</v>
      </c>
      <c r="N83">
        <v>36.243842364532021</v>
      </c>
      <c r="O83">
        <v>0</v>
      </c>
      <c r="P83">
        <v>37.505099005693886</v>
      </c>
      <c r="Q83">
        <v>6.6939489280609807</v>
      </c>
      <c r="R83">
        <v>13.004755011026706</v>
      </c>
      <c r="S83">
        <v>8.1008571428571425</v>
      </c>
      <c r="T83">
        <v>0</v>
      </c>
      <c r="U83">
        <v>53.154242878560716</v>
      </c>
      <c r="V83">
        <v>6.3592781954887219</v>
      </c>
      <c r="W83">
        <v>10.681902263362199</v>
      </c>
      <c r="X83">
        <v>45.260553902386128</v>
      </c>
      <c r="Y83">
        <v>0</v>
      </c>
      <c r="Z83">
        <v>6.0321175199999999</v>
      </c>
      <c r="AA83">
        <v>13.209273999999999</v>
      </c>
      <c r="AB83">
        <v>12.555207079999999</v>
      </c>
      <c r="AC83">
        <v>9.3762988799999984</v>
      </c>
      <c r="AD83">
        <v>11.834257760000002</v>
      </c>
      <c r="AE83">
        <v>15.981150639999999</v>
      </c>
      <c r="AF83">
        <v>9.3774999999999995</v>
      </c>
      <c r="AG83">
        <v>11.99244384</v>
      </c>
      <c r="AH83">
        <v>47.45964365999999</v>
      </c>
      <c r="AI83">
        <v>20.308932799999997</v>
      </c>
      <c r="AJ83">
        <v>0</v>
      </c>
      <c r="AK83">
        <v>15.494139999999998</v>
      </c>
      <c r="AL83">
        <v>0</v>
      </c>
      <c r="AM83">
        <v>4.8588992571428564</v>
      </c>
      <c r="AN83">
        <v>0.89910999999999996</v>
      </c>
      <c r="AO83">
        <v>6.6747408000000004</v>
      </c>
      <c r="AP83">
        <v>2.9082799199999996</v>
      </c>
      <c r="AQ83">
        <v>19.098039999999997</v>
      </c>
      <c r="AR83">
        <v>8.1289727999999997</v>
      </c>
      <c r="AS83">
        <v>9.0795619199999997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34.888289080894438</v>
      </c>
      <c r="BB83">
        <f t="shared" si="1"/>
        <v>895.46606753243566</v>
      </c>
    </row>
    <row r="84" spans="1:54">
      <c r="A84" t="s">
        <v>126</v>
      </c>
      <c r="B84">
        <v>0</v>
      </c>
      <c r="C84">
        <v>10.387984981226532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2.9506834508743118</v>
      </c>
      <c r="L84">
        <v>460.93314446409511</v>
      </c>
      <c r="M84">
        <v>13.808589240360195</v>
      </c>
      <c r="N84">
        <v>36.243842364532021</v>
      </c>
      <c r="O84">
        <v>0</v>
      </c>
      <c r="P84">
        <v>37.505099005693886</v>
      </c>
      <c r="Q84">
        <v>6.6939489280609807</v>
      </c>
      <c r="R84">
        <v>13.004755011026706</v>
      </c>
      <c r="S84">
        <v>8.1008571428571425</v>
      </c>
      <c r="T84">
        <v>0</v>
      </c>
      <c r="U84">
        <v>53.154242878560716</v>
      </c>
      <c r="V84">
        <v>6.3592781954887219</v>
      </c>
      <c r="W84">
        <v>10.681902263362199</v>
      </c>
      <c r="X84">
        <v>45.260553902386128</v>
      </c>
      <c r="Y84">
        <v>0</v>
      </c>
      <c r="Z84">
        <v>6.0321175199999999</v>
      </c>
      <c r="AA84">
        <v>13.209273999999999</v>
      </c>
      <c r="AB84">
        <v>12.555207079999999</v>
      </c>
      <c r="AC84">
        <v>9.3762988799999984</v>
      </c>
      <c r="AD84">
        <v>11.834257760000002</v>
      </c>
      <c r="AE84">
        <v>15.981150639999999</v>
      </c>
      <c r="AF84">
        <v>9.3774999999999995</v>
      </c>
      <c r="AG84">
        <v>11.99244384</v>
      </c>
      <c r="AH84">
        <v>47.45964365999999</v>
      </c>
      <c r="AI84">
        <v>20.308932799999997</v>
      </c>
      <c r="AJ84">
        <v>0</v>
      </c>
      <c r="AK84">
        <v>15.494139999999998</v>
      </c>
      <c r="AL84">
        <v>0</v>
      </c>
      <c r="AM84">
        <v>4.8588992571428564</v>
      </c>
      <c r="AN84">
        <v>0.89910999999999996</v>
      </c>
      <c r="AO84">
        <v>6.6747408000000004</v>
      </c>
      <c r="AP84">
        <v>2.9082799199999996</v>
      </c>
      <c r="AQ84">
        <v>19.098039999999997</v>
      </c>
      <c r="AR84">
        <v>8.1289727999999997</v>
      </c>
      <c r="AS84">
        <v>9.0795619199999997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34.888255184357106</v>
      </c>
      <c r="BB84">
        <f t="shared" si="1"/>
        <v>895.46519752131053</v>
      </c>
    </row>
    <row r="85" spans="1:54">
      <c r="A85" t="s">
        <v>127</v>
      </c>
      <c r="B85">
        <v>0</v>
      </c>
      <c r="C85">
        <v>10.387984981226532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2.9506834508743118</v>
      </c>
      <c r="L85">
        <v>460.93314446409511</v>
      </c>
      <c r="M85">
        <v>13.808589240360195</v>
      </c>
      <c r="N85">
        <v>36.243842364532021</v>
      </c>
      <c r="O85">
        <v>0</v>
      </c>
      <c r="P85">
        <v>37.505099005693886</v>
      </c>
      <c r="Q85">
        <v>6.6939489280609807</v>
      </c>
      <c r="R85">
        <v>13.004755011026706</v>
      </c>
      <c r="S85">
        <v>8.1008571428571425</v>
      </c>
      <c r="T85">
        <v>0</v>
      </c>
      <c r="U85">
        <v>53.154242878560716</v>
      </c>
      <c r="V85">
        <v>6.3592781954887219</v>
      </c>
      <c r="W85">
        <v>10.681902263362199</v>
      </c>
      <c r="X85">
        <v>45.260553902386128</v>
      </c>
      <c r="Y85">
        <v>0</v>
      </c>
      <c r="Z85">
        <v>6.0321175199999999</v>
      </c>
      <c r="AA85">
        <v>13.209273999999999</v>
      </c>
      <c r="AB85">
        <v>12.555207079999999</v>
      </c>
      <c r="AC85">
        <v>9.3762988799999984</v>
      </c>
      <c r="AD85">
        <v>11.834257760000002</v>
      </c>
      <c r="AE85">
        <v>15.981150639999999</v>
      </c>
      <c r="AF85">
        <v>9.3774999999999995</v>
      </c>
      <c r="AG85">
        <v>11.99244384</v>
      </c>
      <c r="AH85">
        <v>47.45964365999999</v>
      </c>
      <c r="AI85">
        <v>20.308932799999997</v>
      </c>
      <c r="AJ85">
        <v>0</v>
      </c>
      <c r="AK85">
        <v>15.494139999999998</v>
      </c>
      <c r="AL85">
        <v>0</v>
      </c>
      <c r="AM85">
        <v>4.8588992571428564</v>
      </c>
      <c r="AN85">
        <v>0.89910999999999996</v>
      </c>
      <c r="AO85">
        <v>6.6747408000000004</v>
      </c>
      <c r="AP85">
        <v>2.9082799199999996</v>
      </c>
      <c r="AQ85">
        <v>19.098039999999997</v>
      </c>
      <c r="AR85">
        <v>1.3548288000000002</v>
      </c>
      <c r="AS85">
        <v>9.0795619199999997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34.634224784357102</v>
      </c>
      <c r="BB85">
        <f t="shared" si="1"/>
        <v>888.94508392131047</v>
      </c>
    </row>
    <row r="86" spans="1:54">
      <c r="A86" t="s">
        <v>128</v>
      </c>
      <c r="B86">
        <v>0</v>
      </c>
      <c r="C86">
        <v>9.2051948051948056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2.9506834508743118</v>
      </c>
      <c r="L86">
        <v>460.93314446409511</v>
      </c>
      <c r="M86">
        <v>13.808589240360195</v>
      </c>
      <c r="N86">
        <v>36.243842364532021</v>
      </c>
      <c r="O86">
        <v>0</v>
      </c>
      <c r="P86">
        <v>37.505099005693886</v>
      </c>
      <c r="Q86">
        <v>6.6939489280609807</v>
      </c>
      <c r="R86">
        <v>13.004755011026706</v>
      </c>
      <c r="S86">
        <v>8.1008571428571425</v>
      </c>
      <c r="T86">
        <v>0</v>
      </c>
      <c r="U86">
        <v>53.154242878560716</v>
      </c>
      <c r="V86">
        <v>6.3592781954887219</v>
      </c>
      <c r="W86">
        <v>10.681902263362199</v>
      </c>
      <c r="X86">
        <v>45.260553902386128</v>
      </c>
      <c r="Y86">
        <v>0</v>
      </c>
      <c r="Z86">
        <v>6.0321175199999999</v>
      </c>
      <c r="AA86">
        <v>13.209273999999999</v>
      </c>
      <c r="AB86">
        <v>12.555207079999999</v>
      </c>
      <c r="AC86">
        <v>9.3762988799999984</v>
      </c>
      <c r="AD86">
        <v>11.834257760000002</v>
      </c>
      <c r="AE86">
        <v>15.981150639999999</v>
      </c>
      <c r="AF86">
        <v>9.3774999999999995</v>
      </c>
      <c r="AG86">
        <v>11.99244384</v>
      </c>
      <c r="AH86">
        <v>47.45964365999999</v>
      </c>
      <c r="AI86">
        <v>7.0300151999999994</v>
      </c>
      <c r="AJ86">
        <v>0</v>
      </c>
      <c r="AK86">
        <v>15.494139999999998</v>
      </c>
      <c r="AL86">
        <v>0</v>
      </c>
      <c r="AM86">
        <v>4.8588992571428564</v>
      </c>
      <c r="AN86">
        <v>0.89910999999999996</v>
      </c>
      <c r="AO86">
        <v>6.6747408000000004</v>
      </c>
      <c r="AP86">
        <v>2.9082799199999996</v>
      </c>
      <c r="AQ86">
        <v>19.098039999999997</v>
      </c>
      <c r="AR86">
        <v>1.3548288000000002</v>
      </c>
      <c r="AS86">
        <v>9.0795619199999997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34.091910742755914</v>
      </c>
      <c r="BB86">
        <f t="shared" si="1"/>
        <v>875.02569018687996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2.9506834508743118</v>
      </c>
      <c r="L87">
        <v>461.69297863710119</v>
      </c>
      <c r="M87">
        <v>13.808589240360195</v>
      </c>
      <c r="N87">
        <v>36.243842364532021</v>
      </c>
      <c r="O87">
        <v>0</v>
      </c>
      <c r="P87">
        <v>37.505099005693886</v>
      </c>
      <c r="Q87">
        <v>6.6939489280609807</v>
      </c>
      <c r="R87">
        <v>13.004755011026706</v>
      </c>
      <c r="S87">
        <v>8.1008571428571425</v>
      </c>
      <c r="T87">
        <v>0</v>
      </c>
      <c r="U87">
        <v>53.154242878560716</v>
      </c>
      <c r="V87">
        <v>6.3592781954887219</v>
      </c>
      <c r="W87">
        <v>10.681902263362199</v>
      </c>
      <c r="X87">
        <v>45.260553902386128</v>
      </c>
      <c r="Y87">
        <v>0</v>
      </c>
      <c r="Z87">
        <v>6.0321175199999999</v>
      </c>
      <c r="AA87">
        <v>13.088087999999999</v>
      </c>
      <c r="AB87">
        <v>12.121704816000001</v>
      </c>
      <c r="AC87">
        <v>8.9164694944000011</v>
      </c>
      <c r="AD87">
        <v>11.22633356</v>
      </c>
      <c r="AE87">
        <v>15.167135380800001</v>
      </c>
      <c r="AF87">
        <v>8.1674999999999986</v>
      </c>
      <c r="AG87">
        <v>11.99244384</v>
      </c>
      <c r="AH87">
        <v>46.922145399999998</v>
      </c>
      <c r="AI87">
        <v>9.3733535999999997</v>
      </c>
      <c r="AJ87">
        <v>0</v>
      </c>
      <c r="AK87">
        <v>15.494139999999998</v>
      </c>
      <c r="AL87">
        <v>0</v>
      </c>
      <c r="AM87">
        <v>4.8588992571428564</v>
      </c>
      <c r="AN87">
        <v>0.89910999999999996</v>
      </c>
      <c r="AO87">
        <v>6.6747408000000004</v>
      </c>
      <c r="AP87">
        <v>2.9082799199999996</v>
      </c>
      <c r="AQ87">
        <v>19.098039999999997</v>
      </c>
      <c r="AR87">
        <v>1.3548288000000002</v>
      </c>
      <c r="AS87">
        <v>9.0795619199999997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33.706187058565988</v>
      </c>
      <c r="BB87">
        <f t="shared" si="1"/>
        <v>865.12543627008097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2.9506834508743118</v>
      </c>
      <c r="L88">
        <v>461.69297863710119</v>
      </c>
      <c r="M88">
        <v>13.808589240360195</v>
      </c>
      <c r="N88">
        <v>36.243842364532021</v>
      </c>
      <c r="O88">
        <v>0</v>
      </c>
      <c r="P88">
        <v>37.505099005693886</v>
      </c>
      <c r="Q88">
        <v>6.6939489280609807</v>
      </c>
      <c r="R88">
        <v>13.004755011026706</v>
      </c>
      <c r="S88">
        <v>8.1008571428571425</v>
      </c>
      <c r="T88">
        <v>0</v>
      </c>
      <c r="U88">
        <v>53.154242878560716</v>
      </c>
      <c r="V88">
        <v>6.3592781954887219</v>
      </c>
      <c r="W88">
        <v>10.681902263362199</v>
      </c>
      <c r="X88">
        <v>45.260553902386128</v>
      </c>
      <c r="Y88">
        <v>0</v>
      </c>
      <c r="Z88">
        <v>6.0321175199999999</v>
      </c>
      <c r="AA88">
        <v>13.088087999999999</v>
      </c>
      <c r="AB88">
        <v>12.121704816000001</v>
      </c>
      <c r="AC88">
        <v>8.9164694944000011</v>
      </c>
      <c r="AD88">
        <v>11.22633356</v>
      </c>
      <c r="AE88">
        <v>15.167135380800001</v>
      </c>
      <c r="AF88">
        <v>8.1674999999999986</v>
      </c>
      <c r="AG88">
        <v>11.99244384</v>
      </c>
      <c r="AH88">
        <v>46.922145399999998</v>
      </c>
      <c r="AI88">
        <v>9.3733535999999997</v>
      </c>
      <c r="AJ88">
        <v>0</v>
      </c>
      <c r="AK88">
        <v>15.494139999999998</v>
      </c>
      <c r="AL88">
        <v>0</v>
      </c>
      <c r="AM88">
        <v>4.8588992571428564</v>
      </c>
      <c r="AN88">
        <v>0.89910999999999996</v>
      </c>
      <c r="AO88">
        <v>6.6747408000000004</v>
      </c>
      <c r="AP88">
        <v>2.9082799199999996</v>
      </c>
      <c r="AQ88">
        <v>19.098039999999997</v>
      </c>
      <c r="AR88">
        <v>1.3548288000000002</v>
      </c>
      <c r="AS88">
        <v>9.0795619199999997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33.706187058565988</v>
      </c>
      <c r="BB88">
        <f t="shared" si="1"/>
        <v>865.12543627008097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2.9506834508743118</v>
      </c>
      <c r="L89">
        <v>461.69297863710119</v>
      </c>
      <c r="M89">
        <v>13.808589240360195</v>
      </c>
      <c r="N89">
        <v>36.243842364532021</v>
      </c>
      <c r="O89">
        <v>0</v>
      </c>
      <c r="P89">
        <v>37.505099005693886</v>
      </c>
      <c r="Q89">
        <v>6.6939489280609807</v>
      </c>
      <c r="R89">
        <v>13.004755011026706</v>
      </c>
      <c r="S89">
        <v>8.1008571428571425</v>
      </c>
      <c r="T89">
        <v>0</v>
      </c>
      <c r="U89">
        <v>53.154242878560716</v>
      </c>
      <c r="V89">
        <v>6.3592781954887219</v>
      </c>
      <c r="W89">
        <v>10.681902263362199</v>
      </c>
      <c r="X89">
        <v>45.260553902386128</v>
      </c>
      <c r="Y89">
        <v>0</v>
      </c>
      <c r="Z89">
        <v>6.0321175199999999</v>
      </c>
      <c r="AA89">
        <v>13.088087999999999</v>
      </c>
      <c r="AB89">
        <v>12.121704816000001</v>
      </c>
      <c r="AC89">
        <v>8.9164694944000011</v>
      </c>
      <c r="AD89">
        <v>11.22633356</v>
      </c>
      <c r="AE89">
        <v>15.167135380800001</v>
      </c>
      <c r="AF89">
        <v>8.1674999999999986</v>
      </c>
      <c r="AG89">
        <v>11.99244384</v>
      </c>
      <c r="AH89">
        <v>46.922145399999998</v>
      </c>
      <c r="AI89">
        <v>9.3733535999999997</v>
      </c>
      <c r="AJ89">
        <v>0</v>
      </c>
      <c r="AK89">
        <v>15.494139999999998</v>
      </c>
      <c r="AL89">
        <v>0</v>
      </c>
      <c r="AM89">
        <v>4.8588992571428564</v>
      </c>
      <c r="AN89">
        <v>0.89910999999999996</v>
      </c>
      <c r="AO89">
        <v>6.6747408000000004</v>
      </c>
      <c r="AP89">
        <v>2.9082799199999996</v>
      </c>
      <c r="AQ89">
        <v>19.098039999999997</v>
      </c>
      <c r="AR89">
        <v>8.1289727999999997</v>
      </c>
      <c r="AS89">
        <v>9.0795619199999997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33.960217458565992</v>
      </c>
      <c r="BB89">
        <f t="shared" si="1"/>
        <v>871.64554987008103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2.9506834508743118</v>
      </c>
      <c r="L90">
        <v>461.69297863710119</v>
      </c>
      <c r="M90">
        <v>13.808589240360195</v>
      </c>
      <c r="N90">
        <v>36.243842364532021</v>
      </c>
      <c r="O90">
        <v>0</v>
      </c>
      <c r="P90">
        <v>37.505099005693886</v>
      </c>
      <c r="Q90">
        <v>6.6939489280609807</v>
      </c>
      <c r="R90">
        <v>13.004755011026706</v>
      </c>
      <c r="S90">
        <v>8.1008571428571425</v>
      </c>
      <c r="T90">
        <v>0</v>
      </c>
      <c r="U90">
        <v>53.154242878560716</v>
      </c>
      <c r="V90">
        <v>6.3592781954887219</v>
      </c>
      <c r="W90">
        <v>10.681902263362199</v>
      </c>
      <c r="X90">
        <v>45.260553902386128</v>
      </c>
      <c r="Y90">
        <v>0</v>
      </c>
      <c r="Z90">
        <v>6.0321175199999999</v>
      </c>
      <c r="AA90">
        <v>13.088087999999999</v>
      </c>
      <c r="AB90">
        <v>12.121704816000001</v>
      </c>
      <c r="AC90">
        <v>8.9164694944000011</v>
      </c>
      <c r="AD90">
        <v>11.22633356</v>
      </c>
      <c r="AE90">
        <v>15.167135380800001</v>
      </c>
      <c r="AF90">
        <v>8.1674999999999986</v>
      </c>
      <c r="AG90">
        <v>11.99244384</v>
      </c>
      <c r="AH90">
        <v>46.922145399999998</v>
      </c>
      <c r="AI90">
        <v>9.3733535999999997</v>
      </c>
      <c r="AJ90">
        <v>0</v>
      </c>
      <c r="AK90">
        <v>15.494139999999998</v>
      </c>
      <c r="AL90">
        <v>0</v>
      </c>
      <c r="AM90">
        <v>4.8588992571428564</v>
      </c>
      <c r="AN90">
        <v>0.89910999999999996</v>
      </c>
      <c r="AO90">
        <v>6.6747408000000004</v>
      </c>
      <c r="AP90">
        <v>2.9082799199999996</v>
      </c>
      <c r="AQ90">
        <v>19.098039999999997</v>
      </c>
      <c r="AR90">
        <v>8.1289727999999997</v>
      </c>
      <c r="AS90">
        <v>9.0795619199999997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33.960217458565992</v>
      </c>
      <c r="BB90">
        <f t="shared" si="1"/>
        <v>871.64554987008103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2.9506834508743118</v>
      </c>
      <c r="L91">
        <v>461.69297863710119</v>
      </c>
      <c r="M91">
        <v>13.808589240360195</v>
      </c>
      <c r="N91">
        <v>36.243842364532021</v>
      </c>
      <c r="O91">
        <v>0</v>
      </c>
      <c r="P91">
        <v>37.505099005693886</v>
      </c>
      <c r="Q91">
        <v>6.6939489280609807</v>
      </c>
      <c r="R91">
        <v>13.004755011026706</v>
      </c>
      <c r="S91">
        <v>8.1008571428571425</v>
      </c>
      <c r="T91">
        <v>0</v>
      </c>
      <c r="U91">
        <v>53.154242878560716</v>
      </c>
      <c r="V91">
        <v>6.3592781954887219</v>
      </c>
      <c r="W91">
        <v>10.681902263362199</v>
      </c>
      <c r="X91">
        <v>45.260553902386128</v>
      </c>
      <c r="Y91">
        <v>0</v>
      </c>
      <c r="Z91">
        <v>6.0321175199999999</v>
      </c>
      <c r="AA91">
        <v>13.209273999999999</v>
      </c>
      <c r="AB91">
        <v>12.555207079999999</v>
      </c>
      <c r="AC91">
        <v>9.3762988799999984</v>
      </c>
      <c r="AD91">
        <v>11.834257760000002</v>
      </c>
      <c r="AE91">
        <v>15.981150639999999</v>
      </c>
      <c r="AF91">
        <v>9.3774999999999995</v>
      </c>
      <c r="AG91">
        <v>11.99244384</v>
      </c>
      <c r="AH91">
        <v>47.45964365999999</v>
      </c>
      <c r="AI91">
        <v>5.8583460000000001</v>
      </c>
      <c r="AJ91">
        <v>0</v>
      </c>
      <c r="AK91">
        <v>15.494139999999998</v>
      </c>
      <c r="AL91">
        <v>0</v>
      </c>
      <c r="AM91">
        <v>4.8588992571428564</v>
      </c>
      <c r="AN91">
        <v>0.89910999999999996</v>
      </c>
      <c r="AO91">
        <v>6.4041432</v>
      </c>
      <c r="AP91">
        <v>2.9082799199999996</v>
      </c>
      <c r="AQ91">
        <v>19.098039999999997</v>
      </c>
      <c r="AR91">
        <v>14.564409600000001</v>
      </c>
      <c r="AS91">
        <v>9.0795619199999997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34.216484017365985</v>
      </c>
      <c r="BB91">
        <f t="shared" si="1"/>
        <v>878.22307028008117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2.9506834508743118</v>
      </c>
      <c r="L92">
        <v>461.69297863710119</v>
      </c>
      <c r="M92">
        <v>13.808589240360195</v>
      </c>
      <c r="N92">
        <v>36.243842364532021</v>
      </c>
      <c r="O92">
        <v>0</v>
      </c>
      <c r="P92">
        <v>37.505099005693886</v>
      </c>
      <c r="Q92">
        <v>6.6939489280609807</v>
      </c>
      <c r="R92">
        <v>13.004755011026706</v>
      </c>
      <c r="S92">
        <v>8.1008571428571425</v>
      </c>
      <c r="T92">
        <v>0</v>
      </c>
      <c r="U92">
        <v>53.154242878560716</v>
      </c>
      <c r="V92">
        <v>6.3592781954887219</v>
      </c>
      <c r="W92">
        <v>10.681902263362199</v>
      </c>
      <c r="X92">
        <v>45.260553902386128</v>
      </c>
      <c r="Y92">
        <v>0</v>
      </c>
      <c r="Z92">
        <v>6.0321175199999999</v>
      </c>
      <c r="AA92">
        <v>13.209273999999999</v>
      </c>
      <c r="AB92">
        <v>12.555207079999999</v>
      </c>
      <c r="AC92">
        <v>9.3762988799999984</v>
      </c>
      <c r="AD92">
        <v>11.834257760000002</v>
      </c>
      <c r="AE92">
        <v>15.981150639999999</v>
      </c>
      <c r="AF92">
        <v>9.3774999999999995</v>
      </c>
      <c r="AG92">
        <v>11.99244384</v>
      </c>
      <c r="AH92">
        <v>47.45964365999999</v>
      </c>
      <c r="AI92">
        <v>5.8583460000000001</v>
      </c>
      <c r="AJ92">
        <v>0</v>
      </c>
      <c r="AK92">
        <v>15.494139999999998</v>
      </c>
      <c r="AL92">
        <v>0</v>
      </c>
      <c r="AM92">
        <v>4.8588992571428564</v>
      </c>
      <c r="AN92">
        <v>0.89910999999999996</v>
      </c>
      <c r="AO92">
        <v>6.4041432</v>
      </c>
      <c r="AP92">
        <v>2.9082799199999996</v>
      </c>
      <c r="AQ92">
        <v>19.098039999999997</v>
      </c>
      <c r="AR92">
        <v>14.564409600000001</v>
      </c>
      <c r="AS92">
        <v>9.0795619199999997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34.216484017365985</v>
      </c>
      <c r="BB92">
        <f t="shared" si="1"/>
        <v>878.22307028008117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2.9506834508743118</v>
      </c>
      <c r="L93">
        <v>461.69297863710119</v>
      </c>
      <c r="M93">
        <v>13.808589240360195</v>
      </c>
      <c r="N93">
        <v>36.243842364532021</v>
      </c>
      <c r="O93">
        <v>0</v>
      </c>
      <c r="P93">
        <v>37.505099005693886</v>
      </c>
      <c r="Q93">
        <v>6.6939489280609807</v>
      </c>
      <c r="R93">
        <v>13.004755011026706</v>
      </c>
      <c r="S93">
        <v>8.1008571428571425</v>
      </c>
      <c r="T93">
        <v>0</v>
      </c>
      <c r="U93">
        <v>53.154242878560716</v>
      </c>
      <c r="V93">
        <v>6.3592781954887219</v>
      </c>
      <c r="W93">
        <v>10.681902263362199</v>
      </c>
      <c r="X93">
        <v>45.260553902386128</v>
      </c>
      <c r="Y93">
        <v>0</v>
      </c>
      <c r="Z93">
        <v>6.0321175199999999</v>
      </c>
      <c r="AA93">
        <v>13.209273999999999</v>
      </c>
      <c r="AB93">
        <v>12.555207079999999</v>
      </c>
      <c r="AC93">
        <v>9.3762988799999984</v>
      </c>
      <c r="AD93">
        <v>11.834257760000002</v>
      </c>
      <c r="AE93">
        <v>15.981150639999999</v>
      </c>
      <c r="AF93">
        <v>9.3774999999999995</v>
      </c>
      <c r="AG93">
        <v>11.99244384</v>
      </c>
      <c r="AH93">
        <v>47.45964365999999</v>
      </c>
      <c r="AI93">
        <v>5.8583460000000001</v>
      </c>
      <c r="AJ93">
        <v>0</v>
      </c>
      <c r="AK93">
        <v>15.494139999999998</v>
      </c>
      <c r="AL93">
        <v>0</v>
      </c>
      <c r="AM93">
        <v>4.8588992571428564</v>
      </c>
      <c r="AN93">
        <v>0.89910999999999996</v>
      </c>
      <c r="AO93">
        <v>6.4041432</v>
      </c>
      <c r="AP93">
        <v>2.9082799199999996</v>
      </c>
      <c r="AQ93">
        <v>19.098039999999997</v>
      </c>
      <c r="AR93">
        <v>14.564409600000001</v>
      </c>
      <c r="AS93">
        <v>9.0795619199999997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34.216484017365985</v>
      </c>
      <c r="BB93">
        <f t="shared" si="1"/>
        <v>878.22307028008117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2.9506834508743118</v>
      </c>
      <c r="L94">
        <v>461.69297863710119</v>
      </c>
      <c r="M94">
        <v>13.808589240360195</v>
      </c>
      <c r="N94">
        <v>36.243842364532021</v>
      </c>
      <c r="O94">
        <v>0</v>
      </c>
      <c r="P94">
        <v>37.505099005693886</v>
      </c>
      <c r="Q94">
        <v>6.6939489280609807</v>
      </c>
      <c r="R94">
        <v>13.004755011026706</v>
      </c>
      <c r="S94">
        <v>8.1008571428571425</v>
      </c>
      <c r="T94">
        <v>0</v>
      </c>
      <c r="U94">
        <v>53.154242878560716</v>
      </c>
      <c r="V94">
        <v>6.3592781954887219</v>
      </c>
      <c r="W94">
        <v>10.681902263362199</v>
      </c>
      <c r="X94">
        <v>45.260553902386128</v>
      </c>
      <c r="Y94">
        <v>0</v>
      </c>
      <c r="Z94">
        <v>6.0321175199999999</v>
      </c>
      <c r="AA94">
        <v>13.209273999999999</v>
      </c>
      <c r="AB94">
        <v>12.555207079999999</v>
      </c>
      <c r="AC94">
        <v>9.3762988799999984</v>
      </c>
      <c r="AD94">
        <v>11.834257760000002</v>
      </c>
      <c r="AE94">
        <v>15.981150639999999</v>
      </c>
      <c r="AF94">
        <v>9.3774999999999995</v>
      </c>
      <c r="AG94">
        <v>11.99244384</v>
      </c>
      <c r="AH94">
        <v>47.45964365999999</v>
      </c>
      <c r="AI94">
        <v>5.8583460000000001</v>
      </c>
      <c r="AJ94">
        <v>0</v>
      </c>
      <c r="AK94">
        <v>15.494139999999998</v>
      </c>
      <c r="AL94">
        <v>0</v>
      </c>
      <c r="AM94">
        <v>4.8588992571428564</v>
      </c>
      <c r="AN94">
        <v>0.89910999999999996</v>
      </c>
      <c r="AO94">
        <v>6.4041432</v>
      </c>
      <c r="AP94">
        <v>2.9082799199999996</v>
      </c>
      <c r="AQ94">
        <v>19.098039999999997</v>
      </c>
      <c r="AR94">
        <v>8.1289727999999997</v>
      </c>
      <c r="AS94">
        <v>9.0795619199999997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33.975155137365988</v>
      </c>
      <c r="BB94">
        <f t="shared" si="1"/>
        <v>872.02896236008132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2.9506834508743118</v>
      </c>
      <c r="L95">
        <v>461.69297863710119</v>
      </c>
      <c r="M95">
        <v>13.808589240360195</v>
      </c>
      <c r="N95">
        <v>36.243842364532021</v>
      </c>
      <c r="O95">
        <v>0</v>
      </c>
      <c r="P95">
        <v>37.505099005693886</v>
      </c>
      <c r="Q95">
        <v>6.6939489280609807</v>
      </c>
      <c r="R95">
        <v>13.004755011026706</v>
      </c>
      <c r="S95">
        <v>8.1008571428571425</v>
      </c>
      <c r="T95">
        <v>0</v>
      </c>
      <c r="U95">
        <v>53.154242878560716</v>
      </c>
      <c r="V95">
        <v>6.3592781954887219</v>
      </c>
      <c r="W95">
        <v>10.681902263362199</v>
      </c>
      <c r="X95">
        <v>45.260553902386128</v>
      </c>
      <c r="Y95">
        <v>0</v>
      </c>
      <c r="Z95">
        <v>6.0321175199999999</v>
      </c>
      <c r="AA95">
        <v>13.088087999999999</v>
      </c>
      <c r="AB95">
        <v>12.121704816000001</v>
      </c>
      <c r="AC95">
        <v>8.9164694944000011</v>
      </c>
      <c r="AD95">
        <v>11.22633356</v>
      </c>
      <c r="AE95">
        <v>15.167135380800001</v>
      </c>
      <c r="AF95">
        <v>8.1674999999999986</v>
      </c>
      <c r="AG95">
        <v>11.99244384</v>
      </c>
      <c r="AH95">
        <v>46.922145399999998</v>
      </c>
      <c r="AI95">
        <v>5.8583460000000001</v>
      </c>
      <c r="AJ95">
        <v>0</v>
      </c>
      <c r="AK95">
        <v>15.494139999999998</v>
      </c>
      <c r="AL95">
        <v>0</v>
      </c>
      <c r="AM95">
        <v>4.8588992571428564</v>
      </c>
      <c r="AN95">
        <v>0.89910999999999996</v>
      </c>
      <c r="AO95">
        <v>6.4041432</v>
      </c>
      <c r="AP95">
        <v>2.9082799199999996</v>
      </c>
      <c r="AQ95">
        <v>19.098039999999997</v>
      </c>
      <c r="AR95">
        <v>8.1289727999999997</v>
      </c>
      <c r="AS95">
        <v>9.0795619199999997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33.818257110165987</v>
      </c>
      <c r="BB95">
        <f t="shared" si="1"/>
        <v>868.00190501848112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2.9506834508743118</v>
      </c>
      <c r="L96">
        <v>461.69297863710119</v>
      </c>
      <c r="M96">
        <v>13.808589240360195</v>
      </c>
      <c r="N96">
        <v>36.243842364532021</v>
      </c>
      <c r="O96">
        <v>0</v>
      </c>
      <c r="P96">
        <v>37.505099005693886</v>
      </c>
      <c r="Q96">
        <v>6.6939489280609807</v>
      </c>
      <c r="R96">
        <v>13.004755011026706</v>
      </c>
      <c r="S96">
        <v>8.1008571428571425</v>
      </c>
      <c r="T96">
        <v>0</v>
      </c>
      <c r="U96">
        <v>53.154242878560716</v>
      </c>
      <c r="V96">
        <v>6.3592781954887219</v>
      </c>
      <c r="W96">
        <v>10.681902263362199</v>
      </c>
      <c r="X96">
        <v>45.260553902386128</v>
      </c>
      <c r="Y96">
        <v>0</v>
      </c>
      <c r="Z96">
        <v>6.0321175199999999</v>
      </c>
      <c r="AA96">
        <v>13.088087999999999</v>
      </c>
      <c r="AB96">
        <v>12.121704816000001</v>
      </c>
      <c r="AC96">
        <v>8.9164694944000011</v>
      </c>
      <c r="AD96">
        <v>11.22633356</v>
      </c>
      <c r="AE96">
        <v>15.167135380800001</v>
      </c>
      <c r="AF96">
        <v>8.1674999999999986</v>
      </c>
      <c r="AG96">
        <v>11.99244384</v>
      </c>
      <c r="AH96">
        <v>46.922145399999998</v>
      </c>
      <c r="AI96">
        <v>5.8583460000000001</v>
      </c>
      <c r="AJ96">
        <v>0</v>
      </c>
      <c r="AK96">
        <v>15.494139999999998</v>
      </c>
      <c r="AL96">
        <v>0</v>
      </c>
      <c r="AM96">
        <v>4.8588992571428564</v>
      </c>
      <c r="AN96">
        <v>0.89910999999999996</v>
      </c>
      <c r="AO96">
        <v>6.4041432</v>
      </c>
      <c r="AP96">
        <v>2.9082799199999996</v>
      </c>
      <c r="AQ96">
        <v>19.098039999999997</v>
      </c>
      <c r="AR96">
        <v>8.1289727999999997</v>
      </c>
      <c r="AS96">
        <v>9.0795619199999997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33.818257110165987</v>
      </c>
      <c r="BB96">
        <f t="shared" si="1"/>
        <v>868.00190501848112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2.9506834508743118</v>
      </c>
      <c r="L97">
        <v>461.69297863710119</v>
      </c>
      <c r="M97">
        <v>13.808589240360195</v>
      </c>
      <c r="N97">
        <v>36.243842364532021</v>
      </c>
      <c r="O97">
        <v>0</v>
      </c>
      <c r="P97">
        <v>37.505099005693886</v>
      </c>
      <c r="Q97">
        <v>6.6939489280609807</v>
      </c>
      <c r="R97">
        <v>13.004755011026706</v>
      </c>
      <c r="S97">
        <v>8.1008571428571425</v>
      </c>
      <c r="T97">
        <v>0</v>
      </c>
      <c r="U97">
        <v>53.154242878560716</v>
      </c>
      <c r="V97">
        <v>6.3592781954887219</v>
      </c>
      <c r="W97">
        <v>10.681902263362199</v>
      </c>
      <c r="X97">
        <v>45.260553902386128</v>
      </c>
      <c r="Y97">
        <v>0</v>
      </c>
      <c r="Z97">
        <v>6.0321175199999999</v>
      </c>
      <c r="AA97">
        <v>13.088087999999999</v>
      </c>
      <c r="AB97">
        <v>12.121704816000001</v>
      </c>
      <c r="AC97">
        <v>8.9164694944000011</v>
      </c>
      <c r="AD97">
        <v>11.22633356</v>
      </c>
      <c r="AE97">
        <v>15.167135380800001</v>
      </c>
      <c r="AF97">
        <v>8.1674999999999986</v>
      </c>
      <c r="AG97">
        <v>11.99244384</v>
      </c>
      <c r="AH97">
        <v>46.922145399999998</v>
      </c>
      <c r="AI97">
        <v>5.8583460000000001</v>
      </c>
      <c r="AJ97">
        <v>0</v>
      </c>
      <c r="AK97">
        <v>15.494139999999998</v>
      </c>
      <c r="AL97">
        <v>0</v>
      </c>
      <c r="AM97">
        <v>4.8588992571428564</v>
      </c>
      <c r="AN97">
        <v>0.89910999999999996</v>
      </c>
      <c r="AO97">
        <v>6.4041432</v>
      </c>
      <c r="AP97">
        <v>2.9082799199999996</v>
      </c>
      <c r="AQ97">
        <v>19.098039999999997</v>
      </c>
      <c r="AR97">
        <v>8.1289727999999997</v>
      </c>
      <c r="AS97">
        <v>9.0795619199999997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33.818257110165987</v>
      </c>
      <c r="BB97">
        <f t="shared" si="1"/>
        <v>868.00190501848112</v>
      </c>
    </row>
    <row r="98" spans="1:54">
      <c r="A98" t="s">
        <v>140</v>
      </c>
      <c r="B98">
        <v>0</v>
      </c>
      <c r="C98">
        <v>0</v>
      </c>
      <c r="D98">
        <v>0.48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2.9506834508743118</v>
      </c>
      <c r="L98">
        <v>461.69297863710119</v>
      </c>
      <c r="M98">
        <v>13.808589240360195</v>
      </c>
      <c r="N98">
        <v>36.243842364532021</v>
      </c>
      <c r="O98">
        <v>0</v>
      </c>
      <c r="P98">
        <v>37.505099005693886</v>
      </c>
      <c r="Q98">
        <v>6.6939489280609807</v>
      </c>
      <c r="R98">
        <v>13.004755011026706</v>
      </c>
      <c r="S98">
        <v>8.1008571428571425</v>
      </c>
      <c r="T98">
        <v>0</v>
      </c>
      <c r="U98">
        <v>53.154242878560716</v>
      </c>
      <c r="V98">
        <v>6.3592781954887219</v>
      </c>
      <c r="W98">
        <v>10.681902263362199</v>
      </c>
      <c r="X98">
        <v>45.260553902386128</v>
      </c>
      <c r="Y98">
        <v>0</v>
      </c>
      <c r="Z98">
        <v>6.0321175199999999</v>
      </c>
      <c r="AA98">
        <v>13.088087999999999</v>
      </c>
      <c r="AB98">
        <v>12.121704816000001</v>
      </c>
      <c r="AC98">
        <v>8.9164694944000011</v>
      </c>
      <c r="AD98">
        <v>11.22633356</v>
      </c>
      <c r="AE98">
        <v>15.167135380800001</v>
      </c>
      <c r="AF98">
        <v>8.1674999999999986</v>
      </c>
      <c r="AG98">
        <v>11.99244384</v>
      </c>
      <c r="AH98">
        <v>46.922145399999998</v>
      </c>
      <c r="AI98">
        <v>5.8583460000000001</v>
      </c>
      <c r="AJ98">
        <v>0</v>
      </c>
      <c r="AK98">
        <v>15.494139999999998</v>
      </c>
      <c r="AL98">
        <v>0</v>
      </c>
      <c r="AM98">
        <v>4.8588992571428564</v>
      </c>
      <c r="AN98">
        <v>0.89910999999999996</v>
      </c>
      <c r="AO98">
        <v>6.4041432</v>
      </c>
      <c r="AP98">
        <v>2.9082799199999996</v>
      </c>
      <c r="AQ98">
        <v>19.098039999999997</v>
      </c>
      <c r="AR98">
        <v>8.1289727999999997</v>
      </c>
      <c r="AS98">
        <v>9.0795619199999997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33.836257110165988</v>
      </c>
      <c r="BB98">
        <f t="shared" si="1"/>
        <v>868.46390501848111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2.2323959913103656E-2</v>
      </c>
      <c r="D99">
        <f t="shared" si="2"/>
        <v>1.1999999999999999E-4</v>
      </c>
      <c r="E99">
        <f t="shared" si="2"/>
        <v>0</v>
      </c>
      <c r="F99">
        <f t="shared" si="2"/>
        <v>0</v>
      </c>
      <c r="G99">
        <f t="shared" si="2"/>
        <v>1.21E-2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4.425960985450874E-2</v>
      </c>
      <c r="L99">
        <f t="shared" si="2"/>
        <v>9.1032384789189145</v>
      </c>
      <c r="M99">
        <f t="shared" si="2"/>
        <v>0.33140614176864452</v>
      </c>
      <c r="N99">
        <f t="shared" si="2"/>
        <v>0.86985221674876922</v>
      </c>
      <c r="O99">
        <f t="shared" si="2"/>
        <v>0</v>
      </c>
      <c r="P99">
        <f t="shared" si="2"/>
        <v>0.89587194433391559</v>
      </c>
      <c r="Q99">
        <f t="shared" si="2"/>
        <v>0.13598994858663468</v>
      </c>
      <c r="R99">
        <f t="shared" si="2"/>
        <v>0.25954236642177608</v>
      </c>
      <c r="S99">
        <f t="shared" si="2"/>
        <v>0.16231742823197218</v>
      </c>
      <c r="T99">
        <f t="shared" si="2"/>
        <v>0</v>
      </c>
      <c r="U99">
        <f t="shared" si="2"/>
        <v>1.1165887973004172</v>
      </c>
      <c r="V99">
        <f t="shared" si="2"/>
        <v>0.1174659986659579</v>
      </c>
      <c r="W99">
        <f t="shared" si="2"/>
        <v>0.24319866370240245</v>
      </c>
      <c r="X99">
        <f t="shared" si="2"/>
        <v>1.0267490998630706</v>
      </c>
      <c r="Y99">
        <f t="shared" si="2"/>
        <v>0</v>
      </c>
      <c r="Z99">
        <f t="shared" si="2"/>
        <v>0.11762629164000006</v>
      </c>
      <c r="AA99">
        <f t="shared" si="2"/>
        <v>0.31229632199999968</v>
      </c>
      <c r="AB99">
        <f t="shared" si="2"/>
        <v>0.29222142237599985</v>
      </c>
      <c r="AC99">
        <f t="shared" si="2"/>
        <v>0.21537475602239997</v>
      </c>
      <c r="AD99">
        <f t="shared" si="2"/>
        <v>0.27125577804000051</v>
      </c>
      <c r="AE99">
        <f t="shared" si="2"/>
        <v>0.36645329491679929</v>
      </c>
      <c r="AF99">
        <f t="shared" si="2"/>
        <v>0.13703250000000011</v>
      </c>
      <c r="AG99">
        <f t="shared" si="2"/>
        <v>0.28781865215999991</v>
      </c>
      <c r="AH99">
        <f t="shared" si="2"/>
        <v>1.1277439843799997</v>
      </c>
      <c r="AI99">
        <f t="shared" si="2"/>
        <v>0.15368394339999977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0.1166135821714287</v>
      </c>
      <c r="AN99">
        <f t="shared" si="2"/>
        <v>2.1291689999999981E-2</v>
      </c>
      <c r="AO99">
        <f t="shared" si="2"/>
        <v>0.16713911760000003</v>
      </c>
      <c r="AP99">
        <f t="shared" si="2"/>
        <v>7.9270278359999974E-2</v>
      </c>
      <c r="AQ99">
        <f t="shared" si="2"/>
        <v>0.25940859999999982</v>
      </c>
      <c r="AR99">
        <f t="shared" si="2"/>
        <v>0.2034783504000002</v>
      </c>
      <c r="AS99">
        <f t="shared" si="2"/>
        <v>0.21803329828799967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0.71473598843921815</v>
      </c>
      <c r="BB99">
        <f t="shared" si="1"/>
        <v>18.344889887625506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80.5</v>
      </c>
      <c r="BA3">
        <v>3.0300000000000011</v>
      </c>
      <c r="BB3">
        <f>SUM(B3:AZ3)-BA3</f>
        <v>77.47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80.5</v>
      </c>
      <c r="BA4">
        <v>3.0300000000000011</v>
      </c>
      <c r="BB4">
        <f t="shared" ref="BB4:BB67" si="0">SUM(B4:AZ4)-BA4</f>
        <v>77.47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80.5</v>
      </c>
      <c r="BA5">
        <v>3.0300000000000011</v>
      </c>
      <c r="BB5">
        <f t="shared" si="0"/>
        <v>77.47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80.5</v>
      </c>
      <c r="BA6">
        <v>3.0300000000000011</v>
      </c>
      <c r="BB6">
        <f t="shared" si="0"/>
        <v>77.47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80.5</v>
      </c>
      <c r="BA7">
        <v>3.0300000000000011</v>
      </c>
      <c r="BB7">
        <f t="shared" si="0"/>
        <v>77.47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80.5</v>
      </c>
      <c r="BA8">
        <v>3.0300000000000011</v>
      </c>
      <c r="BB8">
        <f t="shared" si="0"/>
        <v>77.47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80.5</v>
      </c>
      <c r="BA9">
        <v>3.0300000000000011</v>
      </c>
      <c r="BB9">
        <f t="shared" si="0"/>
        <v>77.47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80.5</v>
      </c>
      <c r="BA10">
        <v>3.0300000000000011</v>
      </c>
      <c r="BB10">
        <f t="shared" si="0"/>
        <v>77.47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80.87</v>
      </c>
      <c r="BA11">
        <v>3.0400000000000205</v>
      </c>
      <c r="BB11">
        <f t="shared" si="0"/>
        <v>77.829999999999984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80.87</v>
      </c>
      <c r="BA12">
        <v>3.0400000000000205</v>
      </c>
      <c r="BB12">
        <f t="shared" si="0"/>
        <v>77.829999999999984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80.87</v>
      </c>
      <c r="BA13">
        <v>3.0400000000000205</v>
      </c>
      <c r="BB13">
        <f t="shared" si="0"/>
        <v>77.829999999999984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80.87</v>
      </c>
      <c r="BA14">
        <v>3.0400000000000205</v>
      </c>
      <c r="BB14">
        <f t="shared" si="0"/>
        <v>77.829999999999984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80.84</v>
      </c>
      <c r="BA15">
        <v>3.0300000000000153</v>
      </c>
      <c r="BB15">
        <f t="shared" si="0"/>
        <v>77.809999999999988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80.84</v>
      </c>
      <c r="BA16">
        <v>3.0300000000000153</v>
      </c>
      <c r="BB16">
        <f t="shared" si="0"/>
        <v>77.809999999999988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80.84</v>
      </c>
      <c r="BA17">
        <v>3.0300000000000153</v>
      </c>
      <c r="BB17">
        <f t="shared" si="0"/>
        <v>77.809999999999988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80.84</v>
      </c>
      <c r="BA18">
        <v>3.0300000000000153</v>
      </c>
      <c r="BB18">
        <f t="shared" si="0"/>
        <v>77.809999999999988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80.84</v>
      </c>
      <c r="BA19">
        <v>3.0300000000000153</v>
      </c>
      <c r="BB19">
        <f t="shared" si="0"/>
        <v>77.809999999999988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80.84</v>
      </c>
      <c r="BA20">
        <v>3.0300000000000153</v>
      </c>
      <c r="BB20">
        <f t="shared" si="0"/>
        <v>77.809999999999988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80.84</v>
      </c>
      <c r="BA21">
        <v>3.0300000000000153</v>
      </c>
      <c r="BB21">
        <f t="shared" si="0"/>
        <v>77.809999999999988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80.87</v>
      </c>
      <c r="BA22">
        <v>3.0400000000000205</v>
      </c>
      <c r="BB22">
        <f t="shared" si="0"/>
        <v>77.829999999999984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80.84</v>
      </c>
      <c r="BA23">
        <v>3.0300000000000153</v>
      </c>
      <c r="BB23">
        <f t="shared" si="0"/>
        <v>77.809999999999988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80.84</v>
      </c>
      <c r="BA24">
        <v>3.0300000000000153</v>
      </c>
      <c r="BB24">
        <f t="shared" si="0"/>
        <v>77.809999999999988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80.84</v>
      </c>
      <c r="BA25">
        <v>3.0300000000000153</v>
      </c>
      <c r="BB25">
        <f t="shared" si="0"/>
        <v>77.809999999999988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80.95</v>
      </c>
      <c r="BA26">
        <v>3.0300000000000011</v>
      </c>
      <c r="BB26">
        <f t="shared" si="0"/>
        <v>77.92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80.599999999999994</v>
      </c>
      <c r="BA27">
        <v>3.0300000000000011</v>
      </c>
      <c r="BB27">
        <f t="shared" si="0"/>
        <v>77.569999999999993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80.599999999999994</v>
      </c>
      <c r="BA28">
        <v>3.0300000000000011</v>
      </c>
      <c r="BB28">
        <f t="shared" si="0"/>
        <v>77.569999999999993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80.599999999999994</v>
      </c>
      <c r="BA29">
        <v>3.0300000000000011</v>
      </c>
      <c r="BB29">
        <f t="shared" si="0"/>
        <v>77.569999999999993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80.599999999999994</v>
      </c>
      <c r="BA30">
        <v>3.0300000000000011</v>
      </c>
      <c r="BB30">
        <f t="shared" si="0"/>
        <v>77.569999999999993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80.52</v>
      </c>
      <c r="BA31">
        <v>3.0299999999999869</v>
      </c>
      <c r="BB31">
        <f t="shared" si="0"/>
        <v>77.490000000000009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80.52</v>
      </c>
      <c r="BA32">
        <v>3.0299999999999869</v>
      </c>
      <c r="BB32">
        <f t="shared" si="0"/>
        <v>77.490000000000009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80.52</v>
      </c>
      <c r="BA33">
        <v>3.0299999999999869</v>
      </c>
      <c r="BB33">
        <f t="shared" si="0"/>
        <v>77.490000000000009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80.52</v>
      </c>
      <c r="BA34">
        <v>3.0299999999999869</v>
      </c>
      <c r="BB34">
        <f t="shared" si="0"/>
        <v>77.490000000000009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80.52</v>
      </c>
      <c r="BA35">
        <v>3.0299999999999869</v>
      </c>
      <c r="BB35">
        <f t="shared" si="0"/>
        <v>77.490000000000009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80.52</v>
      </c>
      <c r="BA36">
        <v>3.0299999999999869</v>
      </c>
      <c r="BB36">
        <f t="shared" si="0"/>
        <v>77.490000000000009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80.52</v>
      </c>
      <c r="BA37">
        <v>3.0299999999999869</v>
      </c>
      <c r="BB37">
        <f t="shared" si="0"/>
        <v>77.490000000000009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80.52</v>
      </c>
      <c r="BA38">
        <v>3.0299999999999869</v>
      </c>
      <c r="BB38">
        <f t="shared" si="0"/>
        <v>77.490000000000009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80.52</v>
      </c>
      <c r="BA39">
        <v>3.0299999999999869</v>
      </c>
      <c r="BB39">
        <f t="shared" si="0"/>
        <v>77.490000000000009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80.52</v>
      </c>
      <c r="BA40">
        <v>3.0299999999999869</v>
      </c>
      <c r="BB40">
        <f t="shared" si="0"/>
        <v>77.490000000000009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80.58</v>
      </c>
      <c r="BA41">
        <v>3.0299999999999869</v>
      </c>
      <c r="BB41">
        <f t="shared" si="0"/>
        <v>77.550000000000011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80.66</v>
      </c>
      <c r="BA42">
        <v>3.0300000000000011</v>
      </c>
      <c r="BB42">
        <f t="shared" si="0"/>
        <v>77.63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80.66</v>
      </c>
      <c r="BA43">
        <v>3.0300000000000011</v>
      </c>
      <c r="BB43">
        <f t="shared" si="0"/>
        <v>77.63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80.8</v>
      </c>
      <c r="BA44">
        <v>3.0400000000000063</v>
      </c>
      <c r="BB44">
        <f t="shared" si="0"/>
        <v>77.759999999999991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80.83</v>
      </c>
      <c r="BA45">
        <v>3.0400000000000063</v>
      </c>
      <c r="BB45">
        <f t="shared" si="0"/>
        <v>77.789999999999992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80.83</v>
      </c>
      <c r="BA46">
        <v>3.0400000000000063</v>
      </c>
      <c r="BB46">
        <f t="shared" si="0"/>
        <v>77.789999999999992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80.89</v>
      </c>
      <c r="BA47">
        <v>3.0400000000000063</v>
      </c>
      <c r="BB47">
        <f t="shared" si="0"/>
        <v>77.849999999999994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80.89</v>
      </c>
      <c r="BA48">
        <v>3.0400000000000063</v>
      </c>
      <c r="BB48">
        <f t="shared" si="0"/>
        <v>77.849999999999994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80.89</v>
      </c>
      <c r="BA49">
        <v>3.0400000000000063</v>
      </c>
      <c r="BB49">
        <f t="shared" si="0"/>
        <v>77.849999999999994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80.89</v>
      </c>
      <c r="BA50">
        <v>3.0400000000000063</v>
      </c>
      <c r="BB50">
        <f t="shared" si="0"/>
        <v>77.849999999999994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80.89</v>
      </c>
      <c r="BA51">
        <v>3.0400000000000063</v>
      </c>
      <c r="BB51">
        <f t="shared" si="0"/>
        <v>77.849999999999994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80.89</v>
      </c>
      <c r="BA52">
        <v>3.0400000000000063</v>
      </c>
      <c r="BB52">
        <f t="shared" si="0"/>
        <v>77.849999999999994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80.95</v>
      </c>
      <c r="BA53">
        <v>3.0499999999999972</v>
      </c>
      <c r="BB53">
        <f t="shared" si="0"/>
        <v>77.900000000000006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80.8</v>
      </c>
      <c r="BA54">
        <v>3.0299999999999869</v>
      </c>
      <c r="BB54">
        <f t="shared" si="0"/>
        <v>77.77000000000001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80.8</v>
      </c>
      <c r="BA55">
        <v>3.0299999999999869</v>
      </c>
      <c r="BB55">
        <f t="shared" si="0"/>
        <v>77.77000000000001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80.8</v>
      </c>
      <c r="BA56">
        <v>3.0299999999999869</v>
      </c>
      <c r="BB56">
        <f t="shared" si="0"/>
        <v>77.77000000000001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80.8</v>
      </c>
      <c r="BA57">
        <v>3.0299999999999869</v>
      </c>
      <c r="BB57">
        <f t="shared" si="0"/>
        <v>77.77000000000001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80.8</v>
      </c>
      <c r="BA58">
        <v>3.0299999999999869</v>
      </c>
      <c r="BB58">
        <f t="shared" si="0"/>
        <v>77.77000000000001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80.8</v>
      </c>
      <c r="BA59">
        <v>3.0299999999999869</v>
      </c>
      <c r="BB59">
        <f t="shared" si="0"/>
        <v>77.77000000000001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80.8</v>
      </c>
      <c r="BA60">
        <v>3.0299999999999869</v>
      </c>
      <c r="BB60">
        <f t="shared" si="0"/>
        <v>77.77000000000001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80.86</v>
      </c>
      <c r="BA61">
        <v>3.039999999999992</v>
      </c>
      <c r="BB61">
        <f t="shared" si="0"/>
        <v>77.820000000000007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80.759999999999991</v>
      </c>
      <c r="BA62">
        <v>3.0299999999999869</v>
      </c>
      <c r="BB62">
        <f t="shared" si="0"/>
        <v>77.73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80.759999999999991</v>
      </c>
      <c r="BA63">
        <v>3.0299999999999869</v>
      </c>
      <c r="BB63">
        <f t="shared" si="0"/>
        <v>77.73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80.759999999999991</v>
      </c>
      <c r="BA64">
        <v>3.0299999999999869</v>
      </c>
      <c r="BB64">
        <f t="shared" si="0"/>
        <v>77.73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80.759999999999991</v>
      </c>
      <c r="BA65">
        <v>3.0299999999999869</v>
      </c>
      <c r="BB65">
        <f t="shared" si="0"/>
        <v>77.73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80.759999999999991</v>
      </c>
      <c r="BA66">
        <v>3.0299999999999869</v>
      </c>
      <c r="BB66">
        <f t="shared" si="0"/>
        <v>77.73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80.759999999999991</v>
      </c>
      <c r="BA67">
        <v>3.0299999999999869</v>
      </c>
      <c r="BB67">
        <f t="shared" si="0"/>
        <v>77.73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80.759999999999991</v>
      </c>
      <c r="BA68">
        <v>3.0299999999999869</v>
      </c>
      <c r="BB68">
        <f t="shared" ref="BB68:BB99" si="1">SUM(B68:AZ68)-BA68</f>
        <v>77.73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80.819999999999993</v>
      </c>
      <c r="BA69">
        <v>3.039999999999992</v>
      </c>
      <c r="BB69">
        <f t="shared" si="1"/>
        <v>77.78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80.819999999999993</v>
      </c>
      <c r="BA70">
        <v>3.039999999999992</v>
      </c>
      <c r="BB70">
        <f t="shared" si="1"/>
        <v>77.78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80.819999999999993</v>
      </c>
      <c r="BA71">
        <v>3.039999999999992</v>
      </c>
      <c r="BB71">
        <f t="shared" si="1"/>
        <v>77.78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80.819999999999993</v>
      </c>
      <c r="BA72">
        <v>3.039999999999992</v>
      </c>
      <c r="BB72">
        <f t="shared" si="1"/>
        <v>77.78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80.429999999999993</v>
      </c>
      <c r="BA73">
        <v>3.0299999999999869</v>
      </c>
      <c r="BB73">
        <f t="shared" si="1"/>
        <v>77.400000000000006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80.429999999999993</v>
      </c>
      <c r="BA74">
        <v>3.0299999999999869</v>
      </c>
      <c r="BB74">
        <f t="shared" si="1"/>
        <v>77.400000000000006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81.100000000000009</v>
      </c>
      <c r="BA75">
        <v>3.0500000000000114</v>
      </c>
      <c r="BB75">
        <f t="shared" si="1"/>
        <v>78.05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81.100000000000009</v>
      </c>
      <c r="BA76">
        <v>3.0500000000000114</v>
      </c>
      <c r="BB76">
        <f t="shared" si="1"/>
        <v>78.05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81.100000000000009</v>
      </c>
      <c r="BA77">
        <v>3.0500000000000114</v>
      </c>
      <c r="BB77">
        <f t="shared" si="1"/>
        <v>78.05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81.100000000000009</v>
      </c>
      <c r="BA78">
        <v>3.0500000000000114</v>
      </c>
      <c r="BB78">
        <f t="shared" si="1"/>
        <v>78.05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81.100000000000009</v>
      </c>
      <c r="BA79">
        <v>3.0500000000000114</v>
      </c>
      <c r="BB79">
        <f t="shared" si="1"/>
        <v>78.05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81.100000000000009</v>
      </c>
      <c r="BA80">
        <v>3.0500000000000114</v>
      </c>
      <c r="BB80">
        <f t="shared" si="1"/>
        <v>78.05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81.100000000000009</v>
      </c>
      <c r="BA81">
        <v>3.0500000000000114</v>
      </c>
      <c r="BB81">
        <f t="shared" si="1"/>
        <v>78.05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81.100000000000009</v>
      </c>
      <c r="BA82">
        <v>3.0500000000000114</v>
      </c>
      <c r="BB82">
        <f t="shared" si="1"/>
        <v>78.05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81.100000000000009</v>
      </c>
      <c r="BA83">
        <v>3.0500000000000114</v>
      </c>
      <c r="BB83">
        <f t="shared" si="1"/>
        <v>78.05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81.100000000000009</v>
      </c>
      <c r="BA84">
        <v>3.0500000000000114</v>
      </c>
      <c r="BB84">
        <f t="shared" si="1"/>
        <v>78.05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81.08</v>
      </c>
      <c r="BA85">
        <v>3.0500000000000114</v>
      </c>
      <c r="BB85">
        <f t="shared" si="1"/>
        <v>78.029999999999987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81.08</v>
      </c>
      <c r="BA86">
        <v>3.0500000000000114</v>
      </c>
      <c r="BB86">
        <f t="shared" si="1"/>
        <v>78.029999999999987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81.08</v>
      </c>
      <c r="BA87">
        <v>3.0500000000000114</v>
      </c>
      <c r="BB87">
        <f t="shared" si="1"/>
        <v>78.029999999999987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81.08</v>
      </c>
      <c r="BA88">
        <v>3.0500000000000114</v>
      </c>
      <c r="BB88">
        <f t="shared" si="1"/>
        <v>78.029999999999987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80.84</v>
      </c>
      <c r="BA89">
        <v>3.0400000000000205</v>
      </c>
      <c r="BB89">
        <f t="shared" si="1"/>
        <v>77.799999999999983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80.84</v>
      </c>
      <c r="BA90">
        <v>3.0400000000000205</v>
      </c>
      <c r="BB90">
        <f t="shared" si="1"/>
        <v>77.799999999999983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80.650000000000006</v>
      </c>
      <c r="BA91">
        <v>3.039999999999992</v>
      </c>
      <c r="BB91">
        <f t="shared" si="1"/>
        <v>77.610000000000014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80.650000000000006</v>
      </c>
      <c r="BA92">
        <v>3.039999999999992</v>
      </c>
      <c r="BB92">
        <f t="shared" si="1"/>
        <v>77.610000000000014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80.650000000000006</v>
      </c>
      <c r="BA93">
        <v>3.039999999999992</v>
      </c>
      <c r="BB93">
        <f t="shared" si="1"/>
        <v>77.610000000000014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80.56</v>
      </c>
      <c r="BA94">
        <v>3.0300000000000011</v>
      </c>
      <c r="BB94">
        <f t="shared" si="1"/>
        <v>77.53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80.56</v>
      </c>
      <c r="BA95">
        <v>3.0300000000000011</v>
      </c>
      <c r="BB95">
        <f t="shared" si="1"/>
        <v>77.53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80.56</v>
      </c>
      <c r="BA96">
        <v>3.0300000000000011</v>
      </c>
      <c r="BB96">
        <f t="shared" si="1"/>
        <v>77.53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80.56</v>
      </c>
      <c r="BA97">
        <v>3.0300000000000011</v>
      </c>
      <c r="BB97">
        <f t="shared" si="1"/>
        <v>77.53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80.56</v>
      </c>
      <c r="BA98">
        <v>3.0300000000000011</v>
      </c>
      <c r="BB98">
        <f t="shared" si="1"/>
        <v>77.53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1.938405000000001</v>
      </c>
      <c r="BA99">
        <f t="shared" si="2"/>
        <v>7.2854999999999961E-2</v>
      </c>
      <c r="BB99">
        <f t="shared" si="1"/>
        <v>1.8655500000000012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0.42178499999999985</v>
      </c>
      <c r="BB3">
        <f>SUM(B3:AZ3)-BA3</f>
        <v>10.825815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0.42178499999999985</v>
      </c>
      <c r="BB4">
        <f t="shared" ref="BB4:BB67" si="0">SUM(B4:AZ4)-BA4</f>
        <v>10.825815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0.42178499999999985</v>
      </c>
      <c r="BB5">
        <f t="shared" si="0"/>
        <v>10.825815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0.42178499999999985</v>
      </c>
      <c r="BB6">
        <f t="shared" si="0"/>
        <v>10.825815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0.42178499999999985</v>
      </c>
      <c r="BB7">
        <f t="shared" si="0"/>
        <v>10.825815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9.3416730000000001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0.35031299999999987</v>
      </c>
      <c r="BB8">
        <f t="shared" si="0"/>
        <v>8.9913600000000002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0.42178499999999985</v>
      </c>
      <c r="BB9">
        <f t="shared" si="0"/>
        <v>10.825815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0.42178499999999985</v>
      </c>
      <c r="BB10">
        <f t="shared" si="0"/>
        <v>10.825815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0.42178499999999985</v>
      </c>
      <c r="BB11">
        <f t="shared" si="0"/>
        <v>10.825815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0.42178499999999985</v>
      </c>
      <c r="BB12">
        <f t="shared" si="0"/>
        <v>10.825815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0.42178499999999985</v>
      </c>
      <c r="BB13">
        <f t="shared" si="0"/>
        <v>10.825815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0.42178499999999985</v>
      </c>
      <c r="BB14">
        <f t="shared" si="0"/>
        <v>10.825815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10.819725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0.40573999999999977</v>
      </c>
      <c r="BB15">
        <f t="shared" si="0"/>
        <v>10.413985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0.42178499999999985</v>
      </c>
      <c r="BB16">
        <f t="shared" si="0"/>
        <v>10.825815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0.42178499999999985</v>
      </c>
      <c r="BB17">
        <f t="shared" si="0"/>
        <v>10.825815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0.42178499999999985</v>
      </c>
      <c r="BB18">
        <f t="shared" si="0"/>
        <v>10.825815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0.42178499999999985</v>
      </c>
      <c r="BB19">
        <f t="shared" si="0"/>
        <v>10.825815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0.42178499999999985</v>
      </c>
      <c r="BB20">
        <f t="shared" si="0"/>
        <v>10.825815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0.42178499999999985</v>
      </c>
      <c r="BB21">
        <f t="shared" si="0"/>
        <v>10.825815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0.42178499999999985</v>
      </c>
      <c r="BB22">
        <f t="shared" si="0"/>
        <v>10.825815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0.42178499999999985</v>
      </c>
      <c r="BB23">
        <f t="shared" si="0"/>
        <v>10.825815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0.42178499999999985</v>
      </c>
      <c r="BB24">
        <f t="shared" si="0"/>
        <v>10.825815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0.42178499999999985</v>
      </c>
      <c r="BB25">
        <f t="shared" si="0"/>
        <v>10.825815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0.42178499999999985</v>
      </c>
      <c r="BB26">
        <f t="shared" si="0"/>
        <v>10.825815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0.42178499999999985</v>
      </c>
      <c r="BB27">
        <f t="shared" si="0"/>
        <v>10.825815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0.42178499999999985</v>
      </c>
      <c r="BB28">
        <f t="shared" si="0"/>
        <v>10.825815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0.42178499999999985</v>
      </c>
      <c r="BB29">
        <f t="shared" si="0"/>
        <v>10.825815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0.42178499999999985</v>
      </c>
      <c r="BB30">
        <f t="shared" si="0"/>
        <v>10.825815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0.42178499999999985</v>
      </c>
      <c r="BB31">
        <f t="shared" si="0"/>
        <v>10.825815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0.42178499999999985</v>
      </c>
      <c r="BB32">
        <f t="shared" si="0"/>
        <v>10.825815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0.42178499999999985</v>
      </c>
      <c r="BB33">
        <f t="shared" si="0"/>
        <v>10.825815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0.42178499999999985</v>
      </c>
      <c r="BB34">
        <f t="shared" si="0"/>
        <v>10.825815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0.42178499999999985</v>
      </c>
      <c r="BB35">
        <f t="shared" si="0"/>
        <v>10.825815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0.42178499999999985</v>
      </c>
      <c r="BB36">
        <f t="shared" si="0"/>
        <v>10.825815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0.42178499999999985</v>
      </c>
      <c r="BB37">
        <f t="shared" si="0"/>
        <v>10.825815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0.42178499999999985</v>
      </c>
      <c r="BB38">
        <f t="shared" si="0"/>
        <v>10.825815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0.42178499999999985</v>
      </c>
      <c r="BB39">
        <f t="shared" si="0"/>
        <v>10.825815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0.42178499999999985</v>
      </c>
      <c r="BB40">
        <f t="shared" si="0"/>
        <v>10.825815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0.42178499999999985</v>
      </c>
      <c r="BB41">
        <f t="shared" si="0"/>
        <v>10.825815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0.42178499999999985</v>
      </c>
      <c r="BB42">
        <f t="shared" si="0"/>
        <v>10.825815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0.42178499999999985</v>
      </c>
      <c r="BB43">
        <f t="shared" si="0"/>
        <v>10.825815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0.42178499999999985</v>
      </c>
      <c r="BB44">
        <f t="shared" si="0"/>
        <v>10.825815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0.42178499999999985</v>
      </c>
      <c r="BB45">
        <f t="shared" si="0"/>
        <v>10.825815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0.42178499999999985</v>
      </c>
      <c r="BB46">
        <f t="shared" si="0"/>
        <v>10.825815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0.42178499999999985</v>
      </c>
      <c r="BB47">
        <f t="shared" si="0"/>
        <v>10.825815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0.42178499999999985</v>
      </c>
      <c r="BB48">
        <f t="shared" si="0"/>
        <v>10.825815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0.42178499999999985</v>
      </c>
      <c r="BB49">
        <f t="shared" si="0"/>
        <v>10.825815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0.42178499999999985</v>
      </c>
      <c r="BB50">
        <f t="shared" si="0"/>
        <v>10.825815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0.42178499999999985</v>
      </c>
      <c r="BB51">
        <f t="shared" si="0"/>
        <v>10.825815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0.42178499999999985</v>
      </c>
      <c r="BB52">
        <f t="shared" si="0"/>
        <v>10.825815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0.42178499999999985</v>
      </c>
      <c r="BB53">
        <f t="shared" si="0"/>
        <v>10.825815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0.42178499999999985</v>
      </c>
      <c r="BB54">
        <f t="shared" si="0"/>
        <v>10.825815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0.42178499999999985</v>
      </c>
      <c r="BB55">
        <f t="shared" si="0"/>
        <v>10.825815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0.42178499999999985</v>
      </c>
      <c r="BB56">
        <f t="shared" si="0"/>
        <v>10.825815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0.42178499999999985</v>
      </c>
      <c r="BB57">
        <f t="shared" si="0"/>
        <v>10.825815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0.42178499999999985</v>
      </c>
      <c r="BB58">
        <f t="shared" si="0"/>
        <v>10.825815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0.42178499999999985</v>
      </c>
      <c r="BB59">
        <f t="shared" si="0"/>
        <v>10.825815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0.42178499999999985</v>
      </c>
      <c r="BB60">
        <f t="shared" si="0"/>
        <v>10.825815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0.42178499999999985</v>
      </c>
      <c r="BB61">
        <f t="shared" si="0"/>
        <v>10.825815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0.42178499999999985</v>
      </c>
      <c r="BB62">
        <f t="shared" si="0"/>
        <v>10.825815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0.42178499999999985</v>
      </c>
      <c r="BB63">
        <f t="shared" si="0"/>
        <v>10.825815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0.42178499999999985</v>
      </c>
      <c r="BB64">
        <f t="shared" si="0"/>
        <v>10.825815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0.42178499999999985</v>
      </c>
      <c r="BB65">
        <f t="shared" si="0"/>
        <v>10.825815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0.42178499999999985</v>
      </c>
      <c r="BB66">
        <f t="shared" si="0"/>
        <v>10.825815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0.42178499999999985</v>
      </c>
      <c r="BB67">
        <f t="shared" si="0"/>
        <v>10.825815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0.42178499999999985</v>
      </c>
      <c r="BB68">
        <f t="shared" ref="BB68:BB99" si="1">SUM(B68:AZ68)-BA68</f>
        <v>10.825815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0.42178499999999985</v>
      </c>
      <c r="BB69">
        <f t="shared" si="1"/>
        <v>10.825815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0.42178499999999985</v>
      </c>
      <c r="BB70">
        <f t="shared" si="1"/>
        <v>10.825815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0.42178499999999985</v>
      </c>
      <c r="BB71">
        <f t="shared" si="1"/>
        <v>10.825815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0.42178499999999985</v>
      </c>
      <c r="BB72">
        <f t="shared" si="1"/>
        <v>10.825815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0.42178499999999985</v>
      </c>
      <c r="BB73">
        <f t="shared" si="1"/>
        <v>10.825815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0.42178499999999985</v>
      </c>
      <c r="BB74">
        <f t="shared" si="1"/>
        <v>10.825815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0.42178499999999985</v>
      </c>
      <c r="BB75">
        <f t="shared" si="1"/>
        <v>10.825815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0.42178499999999985</v>
      </c>
      <c r="BB76">
        <f t="shared" si="1"/>
        <v>10.825815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0.42178499999999985</v>
      </c>
      <c r="BB77">
        <f t="shared" si="1"/>
        <v>10.825815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0.42178499999999985</v>
      </c>
      <c r="BB78">
        <f t="shared" si="1"/>
        <v>10.825815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0.42178499999999985</v>
      </c>
      <c r="BB79">
        <f t="shared" si="1"/>
        <v>10.825815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0.42178499999999985</v>
      </c>
      <c r="BB80">
        <f t="shared" si="1"/>
        <v>10.825815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0.42178499999999985</v>
      </c>
      <c r="BB81">
        <f t="shared" si="1"/>
        <v>10.825815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0.42178499999999985</v>
      </c>
      <c r="BB82">
        <f t="shared" si="1"/>
        <v>10.825815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0.42178499999999985</v>
      </c>
      <c r="BB83">
        <f t="shared" si="1"/>
        <v>10.825815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0.42178499999999985</v>
      </c>
      <c r="BB84">
        <f t="shared" si="1"/>
        <v>10.825815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0.42178499999999985</v>
      </c>
      <c r="BB85">
        <f t="shared" si="1"/>
        <v>10.825815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0.42178499999999985</v>
      </c>
      <c r="BB86">
        <f t="shared" si="1"/>
        <v>10.825815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0.42178499999999985</v>
      </c>
      <c r="BB87">
        <f t="shared" si="1"/>
        <v>10.825815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0.42178499999999985</v>
      </c>
      <c r="BB88">
        <f t="shared" si="1"/>
        <v>10.825815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0.42178499999999985</v>
      </c>
      <c r="BB89">
        <f t="shared" si="1"/>
        <v>10.825815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0.42178499999999985</v>
      </c>
      <c r="BB90">
        <f t="shared" si="1"/>
        <v>10.825815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0.42178499999999985</v>
      </c>
      <c r="BB91">
        <f t="shared" si="1"/>
        <v>10.825815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0.42178499999999985</v>
      </c>
      <c r="BB92">
        <f t="shared" si="1"/>
        <v>10.825815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0.42178499999999985</v>
      </c>
      <c r="BB93">
        <f t="shared" si="1"/>
        <v>10.825815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0.42178499999999985</v>
      </c>
      <c r="BB94">
        <f t="shared" si="1"/>
        <v>10.825815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0.42178499999999985</v>
      </c>
      <c r="BB95">
        <f t="shared" si="1"/>
        <v>10.825815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0.42178499999999985</v>
      </c>
      <c r="BB96">
        <f t="shared" si="1"/>
        <v>10.825815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0.42178499999999985</v>
      </c>
      <c r="BB97">
        <f t="shared" si="1"/>
        <v>10.825815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0.42178499999999985</v>
      </c>
      <c r="BB98">
        <f t="shared" si="1"/>
        <v>10.825815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0.26935894950000017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1.0100960749999997E-2</v>
      </c>
      <c r="BB99">
        <f t="shared" si="1"/>
        <v>0.25925798875000017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154.76</v>
      </c>
      <c r="L3" s="203">
        <v>122.21</v>
      </c>
      <c r="M3" s="203">
        <v>30.02</v>
      </c>
      <c r="N3" s="203">
        <v>49.93</v>
      </c>
      <c r="O3" s="203">
        <v>70.540000000000006</v>
      </c>
      <c r="P3" s="203">
        <v>23.25</v>
      </c>
      <c r="Q3" s="203">
        <v>9.2200000000000006</v>
      </c>
      <c r="R3" s="203">
        <v>17.920000000000002</v>
      </c>
      <c r="S3" s="203">
        <v>11.16</v>
      </c>
      <c r="T3" s="203">
        <v>0</v>
      </c>
      <c r="U3" s="203">
        <v>39.86</v>
      </c>
      <c r="V3" s="203">
        <v>2.69</v>
      </c>
      <c r="W3" s="203">
        <v>4.51</v>
      </c>
      <c r="X3" s="203">
        <v>19.13</v>
      </c>
      <c r="Y3" s="203">
        <v>0</v>
      </c>
      <c r="Z3" s="203">
        <v>93.91</v>
      </c>
      <c r="AA3" s="203">
        <v>35.17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154.76</v>
      </c>
      <c r="L4" s="203">
        <v>122.21</v>
      </c>
      <c r="M4" s="203">
        <v>30.02</v>
      </c>
      <c r="N4" s="203">
        <v>49.93</v>
      </c>
      <c r="O4" s="203">
        <v>70.540000000000006</v>
      </c>
      <c r="P4" s="203">
        <v>23.25</v>
      </c>
      <c r="Q4" s="203">
        <v>9.2200000000000006</v>
      </c>
      <c r="R4" s="203">
        <v>17.920000000000002</v>
      </c>
      <c r="S4" s="203">
        <v>11.16</v>
      </c>
      <c r="T4" s="203">
        <v>0</v>
      </c>
      <c r="U4" s="203">
        <v>39.86</v>
      </c>
      <c r="V4" s="203">
        <v>2.69</v>
      </c>
      <c r="W4" s="203">
        <v>4.51</v>
      </c>
      <c r="X4" s="203">
        <v>19.13</v>
      </c>
      <c r="Y4" s="203">
        <v>0</v>
      </c>
      <c r="Z4" s="203">
        <v>93.91</v>
      </c>
      <c r="AA4" s="203">
        <v>35.17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154.76</v>
      </c>
      <c r="L5" s="203">
        <v>122.21</v>
      </c>
      <c r="M5" s="203">
        <v>30.02</v>
      </c>
      <c r="N5" s="203">
        <v>49.93</v>
      </c>
      <c r="O5" s="203">
        <v>70.540000000000006</v>
      </c>
      <c r="P5" s="203">
        <v>23.11</v>
      </c>
      <c r="Q5" s="203">
        <v>9.2200000000000006</v>
      </c>
      <c r="R5" s="203">
        <v>17.920000000000002</v>
      </c>
      <c r="S5" s="203">
        <v>11.16</v>
      </c>
      <c r="T5" s="203">
        <v>0</v>
      </c>
      <c r="U5" s="203">
        <v>39.86</v>
      </c>
      <c r="V5" s="203">
        <v>2.69</v>
      </c>
      <c r="W5" s="203">
        <v>4.51</v>
      </c>
      <c r="X5" s="203">
        <v>19.13</v>
      </c>
      <c r="Y5" s="203">
        <v>0</v>
      </c>
      <c r="Z5" s="203">
        <v>93.91</v>
      </c>
      <c r="AA5" s="203">
        <v>35.17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9.6199999999999992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154.76</v>
      </c>
      <c r="L6" s="203">
        <v>122.21</v>
      </c>
      <c r="M6" s="203">
        <v>30.02</v>
      </c>
      <c r="N6" s="203">
        <v>49.93</v>
      </c>
      <c r="O6" s="203">
        <v>70.540000000000006</v>
      </c>
      <c r="P6" s="203">
        <v>23.11</v>
      </c>
      <c r="Q6" s="203">
        <v>9.2200000000000006</v>
      </c>
      <c r="R6" s="203">
        <v>17.920000000000002</v>
      </c>
      <c r="S6" s="203">
        <v>11.16</v>
      </c>
      <c r="T6" s="203">
        <v>0</v>
      </c>
      <c r="U6" s="203">
        <v>39.86</v>
      </c>
      <c r="V6" s="203">
        <v>2.69</v>
      </c>
      <c r="W6" s="203">
        <v>4.51</v>
      </c>
      <c r="X6" s="203">
        <v>19.13</v>
      </c>
      <c r="Y6" s="203">
        <v>0</v>
      </c>
      <c r="Z6" s="203">
        <v>93.91</v>
      </c>
      <c r="AA6" s="203">
        <v>35.17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9.9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154.76</v>
      </c>
      <c r="L7" s="203">
        <v>122.21</v>
      </c>
      <c r="M7" s="203">
        <v>30.02</v>
      </c>
      <c r="N7" s="203">
        <v>49.93</v>
      </c>
      <c r="O7" s="203">
        <v>70.540000000000006</v>
      </c>
      <c r="P7" s="203">
        <v>23.11</v>
      </c>
      <c r="Q7" s="203">
        <v>9.2200000000000006</v>
      </c>
      <c r="R7" s="203">
        <v>17.920000000000002</v>
      </c>
      <c r="S7" s="203">
        <v>11.16</v>
      </c>
      <c r="T7" s="203">
        <v>0</v>
      </c>
      <c r="U7" s="203">
        <v>39.86</v>
      </c>
      <c r="V7" s="203">
        <v>8.76</v>
      </c>
      <c r="W7" s="203">
        <v>14.7</v>
      </c>
      <c r="X7" s="203">
        <v>62.36</v>
      </c>
      <c r="Y7" s="203">
        <v>0</v>
      </c>
      <c r="Z7" s="203">
        <v>93.91</v>
      </c>
      <c r="AA7" s="203">
        <v>35.17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9.9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154.76</v>
      </c>
      <c r="L8" s="203">
        <v>122.21</v>
      </c>
      <c r="M8" s="203">
        <v>30.02</v>
      </c>
      <c r="N8" s="203">
        <v>49.93</v>
      </c>
      <c r="O8" s="203">
        <v>70.540000000000006</v>
      </c>
      <c r="P8" s="203">
        <v>23.11</v>
      </c>
      <c r="Q8" s="203">
        <v>9.2200000000000006</v>
      </c>
      <c r="R8" s="203">
        <v>17.920000000000002</v>
      </c>
      <c r="S8" s="203">
        <v>11.16</v>
      </c>
      <c r="T8" s="203">
        <v>0</v>
      </c>
      <c r="U8" s="203">
        <v>39.86</v>
      </c>
      <c r="V8" s="203">
        <v>8.76</v>
      </c>
      <c r="W8" s="203">
        <v>14.7</v>
      </c>
      <c r="X8" s="203">
        <v>62.36</v>
      </c>
      <c r="Y8" s="203">
        <v>0</v>
      </c>
      <c r="Z8" s="203">
        <v>93.91</v>
      </c>
      <c r="AA8" s="203">
        <v>35.17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9.9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154.76</v>
      </c>
      <c r="L9" s="203">
        <v>122.21</v>
      </c>
      <c r="M9" s="203">
        <v>30.02</v>
      </c>
      <c r="N9" s="203">
        <v>49.93</v>
      </c>
      <c r="O9" s="203">
        <v>70.540000000000006</v>
      </c>
      <c r="P9" s="203">
        <v>23.11</v>
      </c>
      <c r="Q9" s="203">
        <v>9.2200000000000006</v>
      </c>
      <c r="R9" s="203">
        <v>17.920000000000002</v>
      </c>
      <c r="S9" s="203">
        <v>11.16</v>
      </c>
      <c r="T9" s="203">
        <v>0</v>
      </c>
      <c r="U9" s="203">
        <v>39.86</v>
      </c>
      <c r="V9" s="203">
        <v>8.76</v>
      </c>
      <c r="W9" s="203">
        <v>14.7</v>
      </c>
      <c r="X9" s="203">
        <v>62.36</v>
      </c>
      <c r="Y9" s="203">
        <v>0</v>
      </c>
      <c r="Z9" s="203">
        <v>93.91</v>
      </c>
      <c r="AA9" s="203">
        <v>35.17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9.9</v>
      </c>
      <c r="AJ9" s="203">
        <v>0</v>
      </c>
      <c r="AK9" s="203">
        <v>93.97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154.76</v>
      </c>
      <c r="L10" s="203">
        <v>122.21</v>
      </c>
      <c r="M10" s="203">
        <v>30.02</v>
      </c>
      <c r="N10" s="203">
        <v>49.93</v>
      </c>
      <c r="O10" s="203">
        <v>70.540000000000006</v>
      </c>
      <c r="P10" s="203">
        <v>23.11</v>
      </c>
      <c r="Q10" s="203">
        <v>9.2200000000000006</v>
      </c>
      <c r="R10" s="203">
        <v>17.920000000000002</v>
      </c>
      <c r="S10" s="203">
        <v>11.16</v>
      </c>
      <c r="T10" s="203">
        <v>0</v>
      </c>
      <c r="U10" s="203">
        <v>39.86</v>
      </c>
      <c r="V10" s="203">
        <v>8.76</v>
      </c>
      <c r="W10" s="203">
        <v>14.7</v>
      </c>
      <c r="X10" s="203">
        <v>62.36</v>
      </c>
      <c r="Y10" s="203">
        <v>0</v>
      </c>
      <c r="Z10" s="203">
        <v>93.91</v>
      </c>
      <c r="AA10" s="203">
        <v>35.17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9.9</v>
      </c>
      <c r="AJ10" s="203">
        <v>0</v>
      </c>
      <c r="AK10" s="203">
        <v>93.97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154.76</v>
      </c>
      <c r="L11" s="203">
        <v>122.21</v>
      </c>
      <c r="M11" s="203">
        <v>30.02</v>
      </c>
      <c r="N11" s="203">
        <v>49.93</v>
      </c>
      <c r="O11" s="203">
        <v>70.540000000000006</v>
      </c>
      <c r="P11" s="203">
        <v>23.11</v>
      </c>
      <c r="Q11" s="203">
        <v>9.2200000000000006</v>
      </c>
      <c r="R11" s="203">
        <v>17.920000000000002</v>
      </c>
      <c r="S11" s="203">
        <v>11.15</v>
      </c>
      <c r="T11" s="203">
        <v>0</v>
      </c>
      <c r="U11" s="203">
        <v>39.86</v>
      </c>
      <c r="V11" s="203">
        <v>8.76</v>
      </c>
      <c r="W11" s="203">
        <v>14.7</v>
      </c>
      <c r="X11" s="203">
        <v>62.36</v>
      </c>
      <c r="Y11" s="203">
        <v>0</v>
      </c>
      <c r="Z11" s="203">
        <v>93.91</v>
      </c>
      <c r="AA11" s="203">
        <v>35.17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10.18</v>
      </c>
      <c r="AJ11" s="203">
        <v>0</v>
      </c>
      <c r="AK11" s="203">
        <v>95.54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154.76</v>
      </c>
      <c r="L12" s="203">
        <v>122.21</v>
      </c>
      <c r="M12" s="203">
        <v>30.02</v>
      </c>
      <c r="N12" s="203">
        <v>49.93</v>
      </c>
      <c r="O12" s="203">
        <v>70.540000000000006</v>
      </c>
      <c r="P12" s="203">
        <v>23.11</v>
      </c>
      <c r="Q12" s="203">
        <v>9.2200000000000006</v>
      </c>
      <c r="R12" s="203">
        <v>17.920000000000002</v>
      </c>
      <c r="S12" s="203">
        <v>11.15</v>
      </c>
      <c r="T12" s="203">
        <v>0</v>
      </c>
      <c r="U12" s="203">
        <v>39.86</v>
      </c>
      <c r="V12" s="203">
        <v>8.76</v>
      </c>
      <c r="W12" s="203">
        <v>14.7</v>
      </c>
      <c r="X12" s="203">
        <v>62.36</v>
      </c>
      <c r="Y12" s="203">
        <v>0</v>
      </c>
      <c r="Z12" s="203">
        <v>93.91</v>
      </c>
      <c r="AA12" s="203">
        <v>35.17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10.18</v>
      </c>
      <c r="AJ12" s="203">
        <v>0</v>
      </c>
      <c r="AK12" s="203">
        <v>95.54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154.76</v>
      </c>
      <c r="L13" s="203">
        <v>122.21</v>
      </c>
      <c r="M13" s="203">
        <v>30.02</v>
      </c>
      <c r="N13" s="203">
        <v>49.93</v>
      </c>
      <c r="O13" s="203">
        <v>70.540000000000006</v>
      </c>
      <c r="P13" s="203">
        <v>23.25</v>
      </c>
      <c r="Q13" s="203">
        <v>9.2200000000000006</v>
      </c>
      <c r="R13" s="203">
        <v>17.920000000000002</v>
      </c>
      <c r="S13" s="203">
        <v>11.16</v>
      </c>
      <c r="T13" s="203">
        <v>0</v>
      </c>
      <c r="U13" s="203">
        <v>39.86</v>
      </c>
      <c r="V13" s="203">
        <v>8.76</v>
      </c>
      <c r="W13" s="203">
        <v>14.7</v>
      </c>
      <c r="X13" s="203">
        <v>62.36</v>
      </c>
      <c r="Y13" s="203">
        <v>0</v>
      </c>
      <c r="Z13" s="203">
        <v>93.91</v>
      </c>
      <c r="AA13" s="203">
        <v>35.17</v>
      </c>
      <c r="AB13" s="203">
        <v>0</v>
      </c>
      <c r="AC13" s="203">
        <v>4.57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5.54</v>
      </c>
      <c r="AJ13" s="203">
        <v>0</v>
      </c>
      <c r="AK13" s="203">
        <v>95.54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154.76</v>
      </c>
      <c r="L14" s="203">
        <v>122.21</v>
      </c>
      <c r="M14" s="203">
        <v>30.02</v>
      </c>
      <c r="N14" s="203">
        <v>49.93</v>
      </c>
      <c r="O14" s="203">
        <v>70.540000000000006</v>
      </c>
      <c r="P14" s="203">
        <v>23.25</v>
      </c>
      <c r="Q14" s="203">
        <v>9.2200000000000006</v>
      </c>
      <c r="R14" s="203">
        <v>17.920000000000002</v>
      </c>
      <c r="S14" s="203">
        <v>11.16</v>
      </c>
      <c r="T14" s="203">
        <v>0</v>
      </c>
      <c r="U14" s="203">
        <v>39.86</v>
      </c>
      <c r="V14" s="203">
        <v>8.76</v>
      </c>
      <c r="W14" s="203">
        <v>14.7</v>
      </c>
      <c r="X14" s="203">
        <v>62.36</v>
      </c>
      <c r="Y14" s="203">
        <v>0</v>
      </c>
      <c r="Z14" s="203">
        <v>93.91</v>
      </c>
      <c r="AA14" s="203">
        <v>35.17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10.18</v>
      </c>
      <c r="AJ14" s="203">
        <v>0</v>
      </c>
      <c r="AK14" s="203">
        <v>99.62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154.76</v>
      </c>
      <c r="L15" s="203">
        <v>122.21</v>
      </c>
      <c r="M15" s="203">
        <v>30.02</v>
      </c>
      <c r="N15" s="203">
        <v>49.93</v>
      </c>
      <c r="O15" s="203">
        <v>70.540000000000006</v>
      </c>
      <c r="P15" s="203">
        <v>23.25</v>
      </c>
      <c r="Q15" s="203">
        <v>9.2200000000000006</v>
      </c>
      <c r="R15" s="203">
        <v>17.920000000000002</v>
      </c>
      <c r="S15" s="203">
        <v>11.16</v>
      </c>
      <c r="T15" s="203">
        <v>0</v>
      </c>
      <c r="U15" s="203">
        <v>39.86</v>
      </c>
      <c r="V15" s="203">
        <v>8.76</v>
      </c>
      <c r="W15" s="203">
        <v>14.7</v>
      </c>
      <c r="X15" s="203">
        <v>62.36</v>
      </c>
      <c r="Y15" s="203">
        <v>0</v>
      </c>
      <c r="Z15" s="203">
        <v>93.91</v>
      </c>
      <c r="AA15" s="203">
        <v>35.17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10.18</v>
      </c>
      <c r="AJ15" s="203">
        <v>0</v>
      </c>
      <c r="AK15" s="203">
        <v>99.62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154.76</v>
      </c>
      <c r="L16" s="203">
        <v>122.21</v>
      </c>
      <c r="M16" s="203">
        <v>30.02</v>
      </c>
      <c r="N16" s="203">
        <v>49.93</v>
      </c>
      <c r="O16" s="203">
        <v>70.540000000000006</v>
      </c>
      <c r="P16" s="203">
        <v>23.25</v>
      </c>
      <c r="Q16" s="203">
        <v>9.2200000000000006</v>
      </c>
      <c r="R16" s="203">
        <v>17.920000000000002</v>
      </c>
      <c r="S16" s="203">
        <v>11.16</v>
      </c>
      <c r="T16" s="203">
        <v>0</v>
      </c>
      <c r="U16" s="203">
        <v>39.86</v>
      </c>
      <c r="V16" s="203">
        <v>8.76</v>
      </c>
      <c r="W16" s="203">
        <v>14.7</v>
      </c>
      <c r="X16" s="203">
        <v>62.36</v>
      </c>
      <c r="Y16" s="203">
        <v>0</v>
      </c>
      <c r="Z16" s="203">
        <v>93.91</v>
      </c>
      <c r="AA16" s="203">
        <v>35.17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10.18</v>
      </c>
      <c r="AJ16" s="203">
        <v>0</v>
      </c>
      <c r="AK16" s="203">
        <v>99.62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154.76</v>
      </c>
      <c r="L17" s="203">
        <v>122.21</v>
      </c>
      <c r="M17" s="203">
        <v>30.02</v>
      </c>
      <c r="N17" s="203">
        <v>49.93</v>
      </c>
      <c r="O17" s="203">
        <v>70.540000000000006</v>
      </c>
      <c r="P17" s="203">
        <v>23.25</v>
      </c>
      <c r="Q17" s="203">
        <v>9.2200000000000006</v>
      </c>
      <c r="R17" s="203">
        <v>17.920000000000002</v>
      </c>
      <c r="S17" s="203">
        <v>11.16</v>
      </c>
      <c r="T17" s="203">
        <v>0</v>
      </c>
      <c r="U17" s="203">
        <v>39.86</v>
      </c>
      <c r="V17" s="203">
        <v>8.76</v>
      </c>
      <c r="W17" s="203">
        <v>14.7</v>
      </c>
      <c r="X17" s="203">
        <v>62.36</v>
      </c>
      <c r="Y17" s="203">
        <v>0</v>
      </c>
      <c r="Z17" s="203">
        <v>93.91</v>
      </c>
      <c r="AA17" s="203">
        <v>35.17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10.18</v>
      </c>
      <c r="AJ17" s="203">
        <v>0</v>
      </c>
      <c r="AK17" s="203">
        <v>99.62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154.76</v>
      </c>
      <c r="L18" s="203">
        <v>122.21</v>
      </c>
      <c r="M18" s="203">
        <v>30.02</v>
      </c>
      <c r="N18" s="203">
        <v>49.93</v>
      </c>
      <c r="O18" s="203">
        <v>70.540000000000006</v>
      </c>
      <c r="P18" s="203">
        <v>23.25</v>
      </c>
      <c r="Q18" s="203">
        <v>9.2200000000000006</v>
      </c>
      <c r="R18" s="203">
        <v>17.920000000000002</v>
      </c>
      <c r="S18" s="203">
        <v>11.16</v>
      </c>
      <c r="T18" s="203">
        <v>0</v>
      </c>
      <c r="U18" s="203">
        <v>39.86</v>
      </c>
      <c r="V18" s="203">
        <v>8.76</v>
      </c>
      <c r="W18" s="203">
        <v>14.7</v>
      </c>
      <c r="X18" s="203">
        <v>62.36</v>
      </c>
      <c r="Y18" s="203">
        <v>0</v>
      </c>
      <c r="Z18" s="203">
        <v>93.91</v>
      </c>
      <c r="AA18" s="203">
        <v>35.17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10.18</v>
      </c>
      <c r="AJ18" s="203">
        <v>0</v>
      </c>
      <c r="AK18" s="203">
        <v>99.62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154.76</v>
      </c>
      <c r="L19" s="203">
        <v>122.21</v>
      </c>
      <c r="M19" s="203">
        <v>30.02</v>
      </c>
      <c r="N19" s="203">
        <v>49.93</v>
      </c>
      <c r="O19" s="203">
        <v>70.540000000000006</v>
      </c>
      <c r="P19" s="203">
        <v>23.25</v>
      </c>
      <c r="Q19" s="203">
        <v>9.2200000000000006</v>
      </c>
      <c r="R19" s="203">
        <v>17.920000000000002</v>
      </c>
      <c r="S19" s="203">
        <v>11.16</v>
      </c>
      <c r="T19" s="203">
        <v>0</v>
      </c>
      <c r="U19" s="203">
        <v>39.86</v>
      </c>
      <c r="V19" s="203">
        <v>8.76</v>
      </c>
      <c r="W19" s="203">
        <v>14.7</v>
      </c>
      <c r="X19" s="203">
        <v>62.36</v>
      </c>
      <c r="Y19" s="203">
        <v>0</v>
      </c>
      <c r="Z19" s="203">
        <v>93.91</v>
      </c>
      <c r="AA19" s="203">
        <v>35.17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10.18</v>
      </c>
      <c r="AJ19" s="203">
        <v>0</v>
      </c>
      <c r="AK19" s="203">
        <v>99.62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154.76</v>
      </c>
      <c r="L20" s="203">
        <v>122.21</v>
      </c>
      <c r="M20" s="203">
        <v>30.02</v>
      </c>
      <c r="N20" s="203">
        <v>49.93</v>
      </c>
      <c r="O20" s="203">
        <v>70.540000000000006</v>
      </c>
      <c r="P20" s="203">
        <v>23.25</v>
      </c>
      <c r="Q20" s="203">
        <v>9.2200000000000006</v>
      </c>
      <c r="R20" s="203">
        <v>17.920000000000002</v>
      </c>
      <c r="S20" s="203">
        <v>11.16</v>
      </c>
      <c r="T20" s="203">
        <v>0</v>
      </c>
      <c r="U20" s="203">
        <v>39.86</v>
      </c>
      <c r="V20" s="203">
        <v>8.76</v>
      </c>
      <c r="W20" s="203">
        <v>14.7</v>
      </c>
      <c r="X20" s="203">
        <v>62.36</v>
      </c>
      <c r="Y20" s="203">
        <v>0</v>
      </c>
      <c r="Z20" s="203">
        <v>93.91</v>
      </c>
      <c r="AA20" s="203">
        <v>35.17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10.18</v>
      </c>
      <c r="AJ20" s="203">
        <v>0</v>
      </c>
      <c r="AK20" s="203">
        <v>99.62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154.76</v>
      </c>
      <c r="L21" s="203">
        <v>122.21</v>
      </c>
      <c r="M21" s="203">
        <v>30.02</v>
      </c>
      <c r="N21" s="203">
        <v>49.93</v>
      </c>
      <c r="O21" s="203">
        <v>70.540000000000006</v>
      </c>
      <c r="P21" s="203">
        <v>23.25</v>
      </c>
      <c r="Q21" s="203">
        <v>9.2200000000000006</v>
      </c>
      <c r="R21" s="203">
        <v>17.920000000000002</v>
      </c>
      <c r="S21" s="203">
        <v>11.16</v>
      </c>
      <c r="T21" s="203">
        <v>0</v>
      </c>
      <c r="U21" s="203">
        <v>39.86</v>
      </c>
      <c r="V21" s="203">
        <v>8.76</v>
      </c>
      <c r="W21" s="203">
        <v>14.7</v>
      </c>
      <c r="X21" s="203">
        <v>62.36</v>
      </c>
      <c r="Y21" s="203">
        <v>0</v>
      </c>
      <c r="Z21" s="203">
        <v>93.91</v>
      </c>
      <c r="AA21" s="203">
        <v>35.17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10.18</v>
      </c>
      <c r="AJ21" s="203">
        <v>0</v>
      </c>
      <c r="AK21" s="203">
        <v>99.62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154.76</v>
      </c>
      <c r="L22" s="203">
        <v>122.21</v>
      </c>
      <c r="M22" s="203">
        <v>30.02</v>
      </c>
      <c r="N22" s="203">
        <v>49.93</v>
      </c>
      <c r="O22" s="203">
        <v>70.540000000000006</v>
      </c>
      <c r="P22" s="203">
        <v>23.25</v>
      </c>
      <c r="Q22" s="203">
        <v>9.2200000000000006</v>
      </c>
      <c r="R22" s="203">
        <v>17.920000000000002</v>
      </c>
      <c r="S22" s="203">
        <v>11.16</v>
      </c>
      <c r="T22" s="203">
        <v>0</v>
      </c>
      <c r="U22" s="203">
        <v>39.86</v>
      </c>
      <c r="V22" s="203">
        <v>8.76</v>
      </c>
      <c r="W22" s="203">
        <v>14.7</v>
      </c>
      <c r="X22" s="203">
        <v>62.36</v>
      </c>
      <c r="Y22" s="203">
        <v>0</v>
      </c>
      <c r="Z22" s="203">
        <v>93.91</v>
      </c>
      <c r="AA22" s="203">
        <v>35.17</v>
      </c>
      <c r="AB22" s="203">
        <v>0</v>
      </c>
      <c r="AC22" s="203">
        <v>13.57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10.18</v>
      </c>
      <c r="AJ22" s="203">
        <v>0</v>
      </c>
      <c r="AK22" s="203">
        <v>99.62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154.76</v>
      </c>
      <c r="L23" s="203">
        <v>122.21</v>
      </c>
      <c r="M23" s="203">
        <v>30.02</v>
      </c>
      <c r="N23" s="203">
        <v>49.93</v>
      </c>
      <c r="O23" s="203">
        <v>70.540000000000006</v>
      </c>
      <c r="P23" s="203">
        <v>23.25</v>
      </c>
      <c r="Q23" s="203">
        <v>9.2200000000000006</v>
      </c>
      <c r="R23" s="203">
        <v>17.920000000000002</v>
      </c>
      <c r="S23" s="203">
        <v>11.16</v>
      </c>
      <c r="T23" s="203">
        <v>0</v>
      </c>
      <c r="U23" s="203">
        <v>39.86</v>
      </c>
      <c r="V23" s="203">
        <v>8.76</v>
      </c>
      <c r="W23" s="203">
        <v>14.7</v>
      </c>
      <c r="X23" s="203">
        <v>62.36</v>
      </c>
      <c r="Y23" s="203">
        <v>0</v>
      </c>
      <c r="Z23" s="203">
        <v>93.91</v>
      </c>
      <c r="AA23" s="203">
        <v>35.17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10.47</v>
      </c>
      <c r="AJ23" s="203">
        <v>0</v>
      </c>
      <c r="AK23" s="203">
        <v>99.62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154.76</v>
      </c>
      <c r="L24" s="203">
        <v>122.21</v>
      </c>
      <c r="M24" s="203">
        <v>30.02</v>
      </c>
      <c r="N24" s="203">
        <v>49.93</v>
      </c>
      <c r="O24" s="203">
        <v>70.540000000000006</v>
      </c>
      <c r="P24" s="203">
        <v>23.25</v>
      </c>
      <c r="Q24" s="203">
        <v>9.2200000000000006</v>
      </c>
      <c r="R24" s="203">
        <v>17.920000000000002</v>
      </c>
      <c r="S24" s="203">
        <v>11.16</v>
      </c>
      <c r="T24" s="203">
        <v>0</v>
      </c>
      <c r="U24" s="203">
        <v>39.86</v>
      </c>
      <c r="V24" s="203">
        <v>8.76</v>
      </c>
      <c r="W24" s="203">
        <v>14.7</v>
      </c>
      <c r="X24" s="203">
        <v>62.36</v>
      </c>
      <c r="Y24" s="203">
        <v>0</v>
      </c>
      <c r="Z24" s="203">
        <v>93.91</v>
      </c>
      <c r="AA24" s="203">
        <v>35.17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10.47</v>
      </c>
      <c r="AJ24" s="203">
        <v>0</v>
      </c>
      <c r="AK24" s="203">
        <v>95.54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154.76</v>
      </c>
      <c r="L25" s="203">
        <v>122.21</v>
      </c>
      <c r="M25" s="203">
        <v>30.02</v>
      </c>
      <c r="N25" s="203">
        <v>49.93</v>
      </c>
      <c r="O25" s="203">
        <v>70.540000000000006</v>
      </c>
      <c r="P25" s="203">
        <v>23.25</v>
      </c>
      <c r="Q25" s="203">
        <v>9.2200000000000006</v>
      </c>
      <c r="R25" s="203">
        <v>17.920000000000002</v>
      </c>
      <c r="S25" s="203">
        <v>11.16</v>
      </c>
      <c r="T25" s="203">
        <v>0</v>
      </c>
      <c r="U25" s="203">
        <v>39.86</v>
      </c>
      <c r="V25" s="203">
        <v>8.76</v>
      </c>
      <c r="W25" s="203">
        <v>14.7</v>
      </c>
      <c r="X25" s="203">
        <v>62.36</v>
      </c>
      <c r="Y25" s="203">
        <v>0</v>
      </c>
      <c r="Z25" s="203">
        <v>93.91</v>
      </c>
      <c r="AA25" s="203">
        <v>35.17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10.47</v>
      </c>
      <c r="AJ25" s="203">
        <v>0</v>
      </c>
      <c r="AK25" s="203">
        <v>95.54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154.76</v>
      </c>
      <c r="L26" s="203">
        <v>122.21</v>
      </c>
      <c r="M26" s="203">
        <v>30.02</v>
      </c>
      <c r="N26" s="203">
        <v>49.93</v>
      </c>
      <c r="O26" s="203">
        <v>70.540000000000006</v>
      </c>
      <c r="P26" s="203">
        <v>23.25</v>
      </c>
      <c r="Q26" s="203">
        <v>9.2200000000000006</v>
      </c>
      <c r="R26" s="203">
        <v>17.920000000000002</v>
      </c>
      <c r="S26" s="203">
        <v>11.16</v>
      </c>
      <c r="T26" s="203">
        <v>0</v>
      </c>
      <c r="U26" s="203">
        <v>39.86</v>
      </c>
      <c r="V26" s="203">
        <v>8.76</v>
      </c>
      <c r="W26" s="203">
        <v>14.7</v>
      </c>
      <c r="X26" s="203">
        <v>62.36</v>
      </c>
      <c r="Y26" s="203">
        <v>0</v>
      </c>
      <c r="Z26" s="203">
        <v>93.91</v>
      </c>
      <c r="AA26" s="203">
        <v>35.17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10.47</v>
      </c>
      <c r="AJ26" s="203">
        <v>0</v>
      </c>
      <c r="AK26" s="203">
        <v>95.54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154.76</v>
      </c>
      <c r="L27" s="203">
        <v>122.21</v>
      </c>
      <c r="M27" s="203">
        <v>30.02</v>
      </c>
      <c r="N27" s="203">
        <v>49.93</v>
      </c>
      <c r="O27" s="203">
        <v>70.540000000000006</v>
      </c>
      <c r="P27" s="203">
        <v>23.25</v>
      </c>
      <c r="Q27" s="203">
        <v>9.2200000000000006</v>
      </c>
      <c r="R27" s="203">
        <v>17.920000000000002</v>
      </c>
      <c r="S27" s="203">
        <v>11.16</v>
      </c>
      <c r="T27" s="203">
        <v>0</v>
      </c>
      <c r="U27" s="203">
        <v>39.86</v>
      </c>
      <c r="V27" s="203">
        <v>8.76</v>
      </c>
      <c r="W27" s="203">
        <v>14.7</v>
      </c>
      <c r="X27" s="203">
        <v>62.36</v>
      </c>
      <c r="Y27" s="203">
        <v>0</v>
      </c>
      <c r="Z27" s="203">
        <v>93.91</v>
      </c>
      <c r="AA27" s="203">
        <v>35.17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10.18</v>
      </c>
      <c r="AJ27" s="203">
        <v>0</v>
      </c>
      <c r="AK27" s="203">
        <v>90.28</v>
      </c>
      <c r="AL27" s="203">
        <v>9.34</v>
      </c>
      <c r="AM27" s="203">
        <v>0</v>
      </c>
      <c r="AN27" s="203">
        <v>0</v>
      </c>
      <c r="AO27" s="203">
        <v>0</v>
      </c>
      <c r="AP27" s="203">
        <v>0</v>
      </c>
      <c r="AQ27" s="203">
        <v>7.6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154.76</v>
      </c>
      <c r="L28" s="203">
        <v>122.21</v>
      </c>
      <c r="M28" s="203">
        <v>30.02</v>
      </c>
      <c r="N28" s="203">
        <v>49.93</v>
      </c>
      <c r="O28" s="203">
        <v>70.540000000000006</v>
      </c>
      <c r="P28" s="203">
        <v>23.25</v>
      </c>
      <c r="Q28" s="203">
        <v>9.2200000000000006</v>
      </c>
      <c r="R28" s="203">
        <v>17.920000000000002</v>
      </c>
      <c r="S28" s="203">
        <v>11.16</v>
      </c>
      <c r="T28" s="203">
        <v>0</v>
      </c>
      <c r="U28" s="203">
        <v>39.86</v>
      </c>
      <c r="V28" s="203">
        <v>8.76</v>
      </c>
      <c r="W28" s="203">
        <v>14.7</v>
      </c>
      <c r="X28" s="203">
        <v>62.36</v>
      </c>
      <c r="Y28" s="203">
        <v>0</v>
      </c>
      <c r="Z28" s="203">
        <v>93.91</v>
      </c>
      <c r="AA28" s="203">
        <v>35.17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10.18</v>
      </c>
      <c r="AJ28" s="203">
        <v>0</v>
      </c>
      <c r="AK28" s="203">
        <v>90.28</v>
      </c>
      <c r="AL28" s="203">
        <v>9.34</v>
      </c>
      <c r="AM28" s="203">
        <v>0</v>
      </c>
      <c r="AN28" s="203">
        <v>0</v>
      </c>
      <c r="AO28" s="203">
        <v>0</v>
      </c>
      <c r="AP28" s="203">
        <v>0</v>
      </c>
      <c r="AQ28" s="203">
        <v>18.57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154.76</v>
      </c>
      <c r="L29" s="203">
        <v>122.21</v>
      </c>
      <c r="M29" s="203">
        <v>30.02</v>
      </c>
      <c r="N29" s="203">
        <v>49.93</v>
      </c>
      <c r="O29" s="203">
        <v>70.540000000000006</v>
      </c>
      <c r="P29" s="203">
        <v>23.25</v>
      </c>
      <c r="Q29" s="203">
        <v>9.2200000000000006</v>
      </c>
      <c r="R29" s="203">
        <v>17.920000000000002</v>
      </c>
      <c r="S29" s="203">
        <v>11.16</v>
      </c>
      <c r="T29" s="203">
        <v>0</v>
      </c>
      <c r="U29" s="203">
        <v>39.86</v>
      </c>
      <c r="V29" s="203">
        <v>8.76</v>
      </c>
      <c r="W29" s="203">
        <v>14.7</v>
      </c>
      <c r="X29" s="203">
        <v>62.36</v>
      </c>
      <c r="Y29" s="203">
        <v>0</v>
      </c>
      <c r="Z29" s="203">
        <v>93.91</v>
      </c>
      <c r="AA29" s="203">
        <v>35.17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10.18</v>
      </c>
      <c r="AJ29" s="203">
        <v>0</v>
      </c>
      <c r="AK29" s="203">
        <v>90.28</v>
      </c>
      <c r="AL29" s="203">
        <v>9.34</v>
      </c>
      <c r="AM29" s="203">
        <v>0</v>
      </c>
      <c r="AN29" s="203">
        <v>0</v>
      </c>
      <c r="AO29" s="203">
        <v>0</v>
      </c>
      <c r="AP29" s="203">
        <v>0</v>
      </c>
      <c r="AQ29" s="203">
        <v>29.84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154.76</v>
      </c>
      <c r="L30" s="203">
        <v>122.21</v>
      </c>
      <c r="M30" s="203">
        <v>30.02</v>
      </c>
      <c r="N30" s="203">
        <v>49.93</v>
      </c>
      <c r="O30" s="203">
        <v>70.540000000000006</v>
      </c>
      <c r="P30" s="203">
        <v>23.25</v>
      </c>
      <c r="Q30" s="203">
        <v>9.2200000000000006</v>
      </c>
      <c r="R30" s="203">
        <v>17.920000000000002</v>
      </c>
      <c r="S30" s="203">
        <v>11.16</v>
      </c>
      <c r="T30" s="203">
        <v>0</v>
      </c>
      <c r="U30" s="203">
        <v>39.86</v>
      </c>
      <c r="V30" s="203">
        <v>8.76</v>
      </c>
      <c r="W30" s="203">
        <v>14.7</v>
      </c>
      <c r="X30" s="203">
        <v>62.36</v>
      </c>
      <c r="Y30" s="203">
        <v>0</v>
      </c>
      <c r="Z30" s="203">
        <v>93.91</v>
      </c>
      <c r="AA30" s="203">
        <v>35.17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10.18</v>
      </c>
      <c r="AJ30" s="203">
        <v>0</v>
      </c>
      <c r="AK30" s="203">
        <v>90.28</v>
      </c>
      <c r="AL30" s="203">
        <v>9.34</v>
      </c>
      <c r="AM30" s="203">
        <v>0</v>
      </c>
      <c r="AN30" s="203">
        <v>0</v>
      </c>
      <c r="AO30" s="203">
        <v>0</v>
      </c>
      <c r="AP30" s="203">
        <v>0</v>
      </c>
      <c r="AQ30" s="203">
        <v>42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154.76</v>
      </c>
      <c r="L31" s="203">
        <v>122.21</v>
      </c>
      <c r="M31" s="203">
        <v>30.02</v>
      </c>
      <c r="N31" s="203">
        <v>49.93</v>
      </c>
      <c r="O31" s="203">
        <v>70.540000000000006</v>
      </c>
      <c r="P31" s="203">
        <v>23.25</v>
      </c>
      <c r="Q31" s="203">
        <v>9.2200000000000006</v>
      </c>
      <c r="R31" s="203">
        <v>17.920000000000002</v>
      </c>
      <c r="S31" s="203">
        <v>11.16</v>
      </c>
      <c r="T31" s="203">
        <v>0</v>
      </c>
      <c r="U31" s="203">
        <v>39.86</v>
      </c>
      <c r="V31" s="203">
        <v>8.76</v>
      </c>
      <c r="W31" s="203">
        <v>14.7</v>
      </c>
      <c r="X31" s="203">
        <v>62.36</v>
      </c>
      <c r="Y31" s="203">
        <v>0</v>
      </c>
      <c r="Z31" s="203">
        <v>93.91</v>
      </c>
      <c r="AA31" s="203">
        <v>35.17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9.6199999999999992</v>
      </c>
      <c r="AJ31" s="203">
        <v>0</v>
      </c>
      <c r="AK31" s="203">
        <v>90.28</v>
      </c>
      <c r="AL31" s="203">
        <v>9.34</v>
      </c>
      <c r="AM31" s="203">
        <v>0</v>
      </c>
      <c r="AN31" s="203">
        <v>0</v>
      </c>
      <c r="AO31" s="203">
        <v>0</v>
      </c>
      <c r="AP31" s="203">
        <v>0</v>
      </c>
      <c r="AQ31" s="203">
        <v>42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154.76</v>
      </c>
      <c r="L32" s="203">
        <v>122.21</v>
      </c>
      <c r="M32" s="203">
        <v>30.02</v>
      </c>
      <c r="N32" s="203">
        <v>49.93</v>
      </c>
      <c r="O32" s="203">
        <v>70.540000000000006</v>
      </c>
      <c r="P32" s="203">
        <v>23.25</v>
      </c>
      <c r="Q32" s="203">
        <v>9.2200000000000006</v>
      </c>
      <c r="R32" s="203">
        <v>17.920000000000002</v>
      </c>
      <c r="S32" s="203">
        <v>11.16</v>
      </c>
      <c r="T32" s="203">
        <v>0</v>
      </c>
      <c r="U32" s="203">
        <v>39.86</v>
      </c>
      <c r="V32" s="203">
        <v>8.76</v>
      </c>
      <c r="W32" s="203">
        <v>14.7</v>
      </c>
      <c r="X32" s="203">
        <v>62.36</v>
      </c>
      <c r="Y32" s="203">
        <v>0</v>
      </c>
      <c r="Z32" s="203">
        <v>93.91</v>
      </c>
      <c r="AA32" s="203">
        <v>35.17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9.6199999999999992</v>
      </c>
      <c r="AJ32" s="203">
        <v>0</v>
      </c>
      <c r="AK32" s="203">
        <v>90.28</v>
      </c>
      <c r="AL32" s="203">
        <v>9.34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154.76</v>
      </c>
      <c r="L33" s="203">
        <v>122.21</v>
      </c>
      <c r="M33" s="203">
        <v>30.02</v>
      </c>
      <c r="N33" s="203">
        <v>49.93</v>
      </c>
      <c r="O33" s="203">
        <v>70.540000000000006</v>
      </c>
      <c r="P33" s="203">
        <v>23.25</v>
      </c>
      <c r="Q33" s="203">
        <v>9.2200000000000006</v>
      </c>
      <c r="R33" s="203">
        <v>17.920000000000002</v>
      </c>
      <c r="S33" s="203">
        <v>11.16</v>
      </c>
      <c r="T33" s="203">
        <v>0</v>
      </c>
      <c r="U33" s="203">
        <v>39.86</v>
      </c>
      <c r="V33" s="203">
        <v>8.76</v>
      </c>
      <c r="W33" s="203">
        <v>14.7</v>
      </c>
      <c r="X33" s="203">
        <v>62.36</v>
      </c>
      <c r="Y33" s="203">
        <v>0</v>
      </c>
      <c r="Z33" s="203">
        <v>93.91</v>
      </c>
      <c r="AA33" s="203">
        <v>35.17</v>
      </c>
      <c r="AB33" s="203">
        <v>0</v>
      </c>
      <c r="AC33" s="203">
        <v>4.57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4.34</v>
      </c>
      <c r="AJ33" s="203">
        <v>0</v>
      </c>
      <c r="AK33" s="203">
        <v>90.28</v>
      </c>
      <c r="AL33" s="203">
        <v>9.34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154.76</v>
      </c>
      <c r="L34" s="203">
        <v>122.21</v>
      </c>
      <c r="M34" s="203">
        <v>30.02</v>
      </c>
      <c r="N34" s="203">
        <v>49.93</v>
      </c>
      <c r="O34" s="203">
        <v>70.540000000000006</v>
      </c>
      <c r="P34" s="203">
        <v>23.25</v>
      </c>
      <c r="Q34" s="203">
        <v>9.2200000000000006</v>
      </c>
      <c r="R34" s="203">
        <v>17.920000000000002</v>
      </c>
      <c r="S34" s="203">
        <v>11.16</v>
      </c>
      <c r="T34" s="203">
        <v>0</v>
      </c>
      <c r="U34" s="203">
        <v>39.86</v>
      </c>
      <c r="V34" s="203">
        <v>8.76</v>
      </c>
      <c r="W34" s="203">
        <v>14.7</v>
      </c>
      <c r="X34" s="203">
        <v>62.36</v>
      </c>
      <c r="Y34" s="203">
        <v>0</v>
      </c>
      <c r="Z34" s="203">
        <v>93.91</v>
      </c>
      <c r="AA34" s="203">
        <v>35.17</v>
      </c>
      <c r="AB34" s="203">
        <v>0</v>
      </c>
      <c r="AC34" s="203">
        <v>4.57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4.34</v>
      </c>
      <c r="AJ34" s="203">
        <v>0</v>
      </c>
      <c r="AK34" s="203">
        <v>90.28</v>
      </c>
      <c r="AL34" s="203">
        <v>9.34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154.76</v>
      </c>
      <c r="L35" s="203">
        <v>122.21</v>
      </c>
      <c r="M35" s="203">
        <v>30.02</v>
      </c>
      <c r="N35" s="203">
        <v>49.93</v>
      </c>
      <c r="O35" s="203">
        <v>70.540000000000006</v>
      </c>
      <c r="P35" s="203">
        <v>23.25</v>
      </c>
      <c r="Q35" s="203">
        <v>9.2200000000000006</v>
      </c>
      <c r="R35" s="203">
        <v>17.920000000000002</v>
      </c>
      <c r="S35" s="203">
        <v>11.16</v>
      </c>
      <c r="T35" s="203">
        <v>0</v>
      </c>
      <c r="U35" s="203">
        <v>39.86</v>
      </c>
      <c r="V35" s="203">
        <v>8.76</v>
      </c>
      <c r="W35" s="203">
        <v>14.7</v>
      </c>
      <c r="X35" s="203">
        <v>62.36</v>
      </c>
      <c r="Y35" s="203">
        <v>0</v>
      </c>
      <c r="Z35" s="203">
        <v>93.91</v>
      </c>
      <c r="AA35" s="203">
        <v>35.17</v>
      </c>
      <c r="AB35" s="203">
        <v>0</v>
      </c>
      <c r="AC35" s="203">
        <v>4.57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4.34</v>
      </c>
      <c r="AJ35" s="203">
        <v>0</v>
      </c>
      <c r="AK35" s="203">
        <v>90.28</v>
      </c>
      <c r="AL35" s="203">
        <v>9.34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154.76</v>
      </c>
      <c r="L36" s="203">
        <v>122.21</v>
      </c>
      <c r="M36" s="203">
        <v>30.02</v>
      </c>
      <c r="N36" s="203">
        <v>49.93</v>
      </c>
      <c r="O36" s="203">
        <v>70.540000000000006</v>
      </c>
      <c r="P36" s="203">
        <v>23.25</v>
      </c>
      <c r="Q36" s="203">
        <v>9.2200000000000006</v>
      </c>
      <c r="R36" s="203">
        <v>17.920000000000002</v>
      </c>
      <c r="S36" s="203">
        <v>11.16</v>
      </c>
      <c r="T36" s="203">
        <v>0</v>
      </c>
      <c r="U36" s="203">
        <v>39.86</v>
      </c>
      <c r="V36" s="203">
        <v>8.76</v>
      </c>
      <c r="W36" s="203">
        <v>14.7</v>
      </c>
      <c r="X36" s="203">
        <v>62.36</v>
      </c>
      <c r="Y36" s="203">
        <v>0</v>
      </c>
      <c r="Z36" s="203">
        <v>93.91</v>
      </c>
      <c r="AA36" s="203">
        <v>35.17</v>
      </c>
      <c r="AB36" s="203">
        <v>0</v>
      </c>
      <c r="AC36" s="203">
        <v>4.57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4.34</v>
      </c>
      <c r="AJ36" s="203">
        <v>0</v>
      </c>
      <c r="AK36" s="203">
        <v>90.28</v>
      </c>
      <c r="AL36" s="203">
        <v>9.34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86.62</v>
      </c>
      <c r="L37" s="203">
        <v>67.38</v>
      </c>
      <c r="M37" s="203">
        <v>30.02</v>
      </c>
      <c r="N37" s="203">
        <v>49.93</v>
      </c>
      <c r="O37" s="203">
        <v>70.540000000000006</v>
      </c>
      <c r="P37" s="203">
        <v>23.25</v>
      </c>
      <c r="Q37" s="203">
        <v>9.2200000000000006</v>
      </c>
      <c r="R37" s="203">
        <v>17.920000000000002</v>
      </c>
      <c r="S37" s="203">
        <v>11.16</v>
      </c>
      <c r="T37" s="203">
        <v>0</v>
      </c>
      <c r="U37" s="203">
        <v>39.86</v>
      </c>
      <c r="V37" s="203">
        <v>8.76</v>
      </c>
      <c r="W37" s="203">
        <v>14.7</v>
      </c>
      <c r="X37" s="203">
        <v>62.36</v>
      </c>
      <c r="Y37" s="203">
        <v>0</v>
      </c>
      <c r="Z37" s="203">
        <v>93.91</v>
      </c>
      <c r="AA37" s="203">
        <v>35.17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90.28</v>
      </c>
      <c r="AL37" s="203">
        <v>9.34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86.62</v>
      </c>
      <c r="L38" s="203">
        <v>67.38</v>
      </c>
      <c r="M38" s="203">
        <v>30.02</v>
      </c>
      <c r="N38" s="203">
        <v>49.93</v>
      </c>
      <c r="O38" s="203">
        <v>70.540000000000006</v>
      </c>
      <c r="P38" s="203">
        <v>23.25</v>
      </c>
      <c r="Q38" s="203">
        <v>9.2200000000000006</v>
      </c>
      <c r="R38" s="203">
        <v>17.920000000000002</v>
      </c>
      <c r="S38" s="203">
        <v>11.16</v>
      </c>
      <c r="T38" s="203">
        <v>0</v>
      </c>
      <c r="U38" s="203">
        <v>39.86</v>
      </c>
      <c r="V38" s="203">
        <v>8.76</v>
      </c>
      <c r="W38" s="203">
        <v>14.7</v>
      </c>
      <c r="X38" s="203">
        <v>62.36</v>
      </c>
      <c r="Y38" s="203">
        <v>0</v>
      </c>
      <c r="Z38" s="203">
        <v>93.91</v>
      </c>
      <c r="AA38" s="203">
        <v>35.17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9.6199999999999992</v>
      </c>
      <c r="AJ38" s="203">
        <v>0</v>
      </c>
      <c r="AK38" s="203">
        <v>90.28</v>
      </c>
      <c r="AL38" s="203">
        <v>9.34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86.63</v>
      </c>
      <c r="L39" s="203">
        <v>67.37</v>
      </c>
      <c r="M39" s="203">
        <v>30.02</v>
      </c>
      <c r="N39" s="203">
        <v>49.93</v>
      </c>
      <c r="O39" s="203">
        <v>70.540000000000006</v>
      </c>
      <c r="P39" s="203">
        <v>23.25</v>
      </c>
      <c r="Q39" s="203">
        <v>9.2200000000000006</v>
      </c>
      <c r="R39" s="203">
        <v>17.920000000000002</v>
      </c>
      <c r="S39" s="203">
        <v>11.16</v>
      </c>
      <c r="T39" s="203">
        <v>0</v>
      </c>
      <c r="U39" s="203">
        <v>39.86</v>
      </c>
      <c r="V39" s="203">
        <v>8.76</v>
      </c>
      <c r="W39" s="203">
        <v>14.71</v>
      </c>
      <c r="X39" s="203">
        <v>62.36</v>
      </c>
      <c r="Y39" s="203">
        <v>0</v>
      </c>
      <c r="Z39" s="203">
        <v>93.91</v>
      </c>
      <c r="AA39" s="203">
        <v>35.17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9.6199999999999992</v>
      </c>
      <c r="AJ39" s="203">
        <v>0</v>
      </c>
      <c r="AK39" s="203">
        <v>90.28</v>
      </c>
      <c r="AL39" s="203">
        <v>9.34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86.63</v>
      </c>
      <c r="L40" s="203">
        <v>67.37</v>
      </c>
      <c r="M40" s="203">
        <v>30.02</v>
      </c>
      <c r="N40" s="203">
        <v>49.93</v>
      </c>
      <c r="O40" s="203">
        <v>70.540000000000006</v>
      </c>
      <c r="P40" s="203">
        <v>23.25</v>
      </c>
      <c r="Q40" s="203">
        <v>9.2200000000000006</v>
      </c>
      <c r="R40" s="203">
        <v>17.920000000000002</v>
      </c>
      <c r="S40" s="203">
        <v>11.16</v>
      </c>
      <c r="T40" s="203">
        <v>0</v>
      </c>
      <c r="U40" s="203">
        <v>39.86</v>
      </c>
      <c r="V40" s="203">
        <v>8.76</v>
      </c>
      <c r="W40" s="203">
        <v>14.71</v>
      </c>
      <c r="X40" s="203">
        <v>62.36</v>
      </c>
      <c r="Y40" s="203">
        <v>0</v>
      </c>
      <c r="Z40" s="203">
        <v>93.91</v>
      </c>
      <c r="AA40" s="203">
        <v>35.17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9.6199999999999992</v>
      </c>
      <c r="AJ40" s="203">
        <v>0</v>
      </c>
      <c r="AK40" s="203">
        <v>90.28</v>
      </c>
      <c r="AL40" s="203">
        <v>9.34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86.63</v>
      </c>
      <c r="L41" s="203">
        <v>67.37</v>
      </c>
      <c r="M41" s="203">
        <v>30.02</v>
      </c>
      <c r="N41" s="203">
        <v>49.93</v>
      </c>
      <c r="O41" s="203">
        <v>70.540000000000006</v>
      </c>
      <c r="P41" s="203">
        <v>23.25</v>
      </c>
      <c r="Q41" s="203">
        <v>9.2200000000000006</v>
      </c>
      <c r="R41" s="203">
        <v>17.920000000000002</v>
      </c>
      <c r="S41" s="203">
        <v>11.16</v>
      </c>
      <c r="T41" s="203">
        <v>0</v>
      </c>
      <c r="U41" s="203">
        <v>39.86</v>
      </c>
      <c r="V41" s="203">
        <v>8.76</v>
      </c>
      <c r="W41" s="203">
        <v>14.71</v>
      </c>
      <c r="X41" s="203">
        <v>62.36</v>
      </c>
      <c r="Y41" s="203">
        <v>0</v>
      </c>
      <c r="Z41" s="203">
        <v>93.91</v>
      </c>
      <c r="AA41" s="203">
        <v>35.17</v>
      </c>
      <c r="AB41" s="203">
        <v>0</v>
      </c>
      <c r="AC41" s="203">
        <v>4.12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3.92</v>
      </c>
      <c r="AJ41" s="203">
        <v>0</v>
      </c>
      <c r="AK41" s="203">
        <v>90.28</v>
      </c>
      <c r="AL41" s="203">
        <v>9.34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86.63</v>
      </c>
      <c r="L42" s="203">
        <v>67.37</v>
      </c>
      <c r="M42" s="203">
        <v>30.02</v>
      </c>
      <c r="N42" s="203">
        <v>49.93</v>
      </c>
      <c r="O42" s="203">
        <v>70.540000000000006</v>
      </c>
      <c r="P42" s="203">
        <v>23.25</v>
      </c>
      <c r="Q42" s="203">
        <v>9.2200000000000006</v>
      </c>
      <c r="R42" s="203">
        <v>17.920000000000002</v>
      </c>
      <c r="S42" s="203">
        <v>11.16</v>
      </c>
      <c r="T42" s="203">
        <v>0</v>
      </c>
      <c r="U42" s="203">
        <v>39.86</v>
      </c>
      <c r="V42" s="203">
        <v>8.76</v>
      </c>
      <c r="W42" s="203">
        <v>14.7</v>
      </c>
      <c r="X42" s="203">
        <v>62.36</v>
      </c>
      <c r="Y42" s="203">
        <v>0</v>
      </c>
      <c r="Z42" s="203">
        <v>93.91</v>
      </c>
      <c r="AA42" s="203">
        <v>35.17</v>
      </c>
      <c r="AB42" s="203">
        <v>0</v>
      </c>
      <c r="AC42" s="203">
        <v>4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3.92</v>
      </c>
      <c r="AJ42" s="203">
        <v>0</v>
      </c>
      <c r="AK42" s="203">
        <v>90.28</v>
      </c>
      <c r="AL42" s="203">
        <v>9.34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154.76</v>
      </c>
      <c r="L43" s="203">
        <v>67.37</v>
      </c>
      <c r="M43" s="203">
        <v>30.02</v>
      </c>
      <c r="N43" s="203">
        <v>49.93</v>
      </c>
      <c r="O43" s="203">
        <v>70.540000000000006</v>
      </c>
      <c r="P43" s="203">
        <v>23.25</v>
      </c>
      <c r="Q43" s="203">
        <v>9.2200000000000006</v>
      </c>
      <c r="R43" s="203">
        <v>17.920000000000002</v>
      </c>
      <c r="S43" s="203">
        <v>11.16</v>
      </c>
      <c r="T43" s="203">
        <v>0</v>
      </c>
      <c r="U43" s="203">
        <v>39.86</v>
      </c>
      <c r="V43" s="203">
        <v>8.76</v>
      </c>
      <c r="W43" s="203">
        <v>14.7</v>
      </c>
      <c r="X43" s="203">
        <v>62.36</v>
      </c>
      <c r="Y43" s="203">
        <v>0</v>
      </c>
      <c r="Z43" s="203">
        <v>93.91</v>
      </c>
      <c r="AA43" s="203">
        <v>35.17</v>
      </c>
      <c r="AB43" s="203">
        <v>0</v>
      </c>
      <c r="AC43" s="203">
        <v>12.28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8.89</v>
      </c>
      <c r="AJ43" s="203">
        <v>0</v>
      </c>
      <c r="AK43" s="203">
        <v>90.28</v>
      </c>
      <c r="AL43" s="203">
        <v>9.34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154.76</v>
      </c>
      <c r="L44" s="203">
        <v>67.37</v>
      </c>
      <c r="M44" s="203">
        <v>30.02</v>
      </c>
      <c r="N44" s="203">
        <v>49.93</v>
      </c>
      <c r="O44" s="203">
        <v>70.540000000000006</v>
      </c>
      <c r="P44" s="203">
        <v>23.25</v>
      </c>
      <c r="Q44" s="203">
        <v>9.2200000000000006</v>
      </c>
      <c r="R44" s="203">
        <v>17.920000000000002</v>
      </c>
      <c r="S44" s="203">
        <v>11.16</v>
      </c>
      <c r="T44" s="203">
        <v>0</v>
      </c>
      <c r="U44" s="203">
        <v>39.86</v>
      </c>
      <c r="V44" s="203">
        <v>8.76</v>
      </c>
      <c r="W44" s="203">
        <v>14.7</v>
      </c>
      <c r="X44" s="203">
        <v>62.36</v>
      </c>
      <c r="Y44" s="203">
        <v>0</v>
      </c>
      <c r="Z44" s="203">
        <v>93.91</v>
      </c>
      <c r="AA44" s="203">
        <v>35.17</v>
      </c>
      <c r="AB44" s="203">
        <v>0</v>
      </c>
      <c r="AC44" s="203">
        <v>12.28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8.93</v>
      </c>
      <c r="AJ44" s="203">
        <v>0</v>
      </c>
      <c r="AK44" s="203">
        <v>90.28</v>
      </c>
      <c r="AL44" s="203">
        <v>9.34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154.75</v>
      </c>
      <c r="L45" s="203">
        <v>67.38</v>
      </c>
      <c r="M45" s="203">
        <v>30.02</v>
      </c>
      <c r="N45" s="203">
        <v>49.93</v>
      </c>
      <c r="O45" s="203">
        <v>70.540000000000006</v>
      </c>
      <c r="P45" s="203">
        <v>23.25</v>
      </c>
      <c r="Q45" s="203">
        <v>9.2200000000000006</v>
      </c>
      <c r="R45" s="203">
        <v>17.920000000000002</v>
      </c>
      <c r="S45" s="203">
        <v>11.16</v>
      </c>
      <c r="T45" s="203">
        <v>0</v>
      </c>
      <c r="U45" s="203">
        <v>39.86</v>
      </c>
      <c r="V45" s="203">
        <v>8.76</v>
      </c>
      <c r="W45" s="203">
        <v>14.7</v>
      </c>
      <c r="X45" s="203">
        <v>62.36</v>
      </c>
      <c r="Y45" s="203">
        <v>0</v>
      </c>
      <c r="Z45" s="203">
        <v>95.01</v>
      </c>
      <c r="AA45" s="203">
        <v>35.6</v>
      </c>
      <c r="AB45" s="203">
        <v>0</v>
      </c>
      <c r="AC45" s="203">
        <v>12.28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8.93</v>
      </c>
      <c r="AJ45" s="203">
        <v>0</v>
      </c>
      <c r="AK45" s="203">
        <v>90.28</v>
      </c>
      <c r="AL45" s="203">
        <v>9.34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154.75</v>
      </c>
      <c r="L46" s="203">
        <v>67.38</v>
      </c>
      <c r="M46" s="203">
        <v>30.02</v>
      </c>
      <c r="N46" s="203">
        <v>49.93</v>
      </c>
      <c r="O46" s="203">
        <v>70.540000000000006</v>
      </c>
      <c r="P46" s="203">
        <v>23.25</v>
      </c>
      <c r="Q46" s="203">
        <v>9.2200000000000006</v>
      </c>
      <c r="R46" s="203">
        <v>17.920000000000002</v>
      </c>
      <c r="S46" s="203">
        <v>11.16</v>
      </c>
      <c r="T46" s="203">
        <v>0</v>
      </c>
      <c r="U46" s="203">
        <v>39.86</v>
      </c>
      <c r="V46" s="203">
        <v>8.76</v>
      </c>
      <c r="W46" s="203">
        <v>14.7</v>
      </c>
      <c r="X46" s="203">
        <v>62.36</v>
      </c>
      <c r="Y46" s="203">
        <v>0</v>
      </c>
      <c r="Z46" s="203">
        <v>94.95</v>
      </c>
      <c r="AA46" s="203">
        <v>35.6</v>
      </c>
      <c r="AB46" s="203">
        <v>0</v>
      </c>
      <c r="AC46" s="203">
        <v>12.28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8.93</v>
      </c>
      <c r="AJ46" s="203">
        <v>0</v>
      </c>
      <c r="AK46" s="203">
        <v>90.28</v>
      </c>
      <c r="AL46" s="203">
        <v>9.34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154.76</v>
      </c>
      <c r="L47" s="203">
        <v>67.38</v>
      </c>
      <c r="M47" s="203">
        <v>30.02</v>
      </c>
      <c r="N47" s="203">
        <v>49.93</v>
      </c>
      <c r="O47" s="203">
        <v>70.540000000000006</v>
      </c>
      <c r="P47" s="203">
        <v>23.25</v>
      </c>
      <c r="Q47" s="203">
        <v>9.19</v>
      </c>
      <c r="R47" s="203">
        <v>17.920000000000002</v>
      </c>
      <c r="S47" s="203">
        <v>11.16</v>
      </c>
      <c r="T47" s="203">
        <v>0</v>
      </c>
      <c r="U47" s="203">
        <v>39.86</v>
      </c>
      <c r="V47" s="203">
        <v>8.76</v>
      </c>
      <c r="W47" s="203">
        <v>14.7</v>
      </c>
      <c r="X47" s="203">
        <v>62.36</v>
      </c>
      <c r="Y47" s="203">
        <v>0</v>
      </c>
      <c r="Z47" s="203">
        <v>95.87</v>
      </c>
      <c r="AA47" s="203">
        <v>35.75</v>
      </c>
      <c r="AB47" s="203">
        <v>0</v>
      </c>
      <c r="AC47" s="203">
        <v>4.43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4.09</v>
      </c>
      <c r="AJ47" s="203">
        <v>0</v>
      </c>
      <c r="AK47" s="203">
        <v>90.28</v>
      </c>
      <c r="AL47" s="203">
        <v>9.34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154.76</v>
      </c>
      <c r="L48" s="203">
        <v>67.38</v>
      </c>
      <c r="M48" s="203">
        <v>30.02</v>
      </c>
      <c r="N48" s="203">
        <v>49.93</v>
      </c>
      <c r="O48" s="203">
        <v>70.540000000000006</v>
      </c>
      <c r="P48" s="203">
        <v>23.25</v>
      </c>
      <c r="Q48" s="203">
        <v>9.2200000000000006</v>
      </c>
      <c r="R48" s="203">
        <v>17.920000000000002</v>
      </c>
      <c r="S48" s="203">
        <v>11.16</v>
      </c>
      <c r="T48" s="203">
        <v>0</v>
      </c>
      <c r="U48" s="203">
        <v>39.86</v>
      </c>
      <c r="V48" s="203">
        <v>8.76</v>
      </c>
      <c r="W48" s="203">
        <v>14.7</v>
      </c>
      <c r="X48" s="203">
        <v>62.36</v>
      </c>
      <c r="Y48" s="203">
        <v>0</v>
      </c>
      <c r="Z48" s="203">
        <v>95.89</v>
      </c>
      <c r="AA48" s="203">
        <v>35.75</v>
      </c>
      <c r="AB48" s="203">
        <v>0</v>
      </c>
      <c r="AC48" s="203">
        <v>4.43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4.09</v>
      </c>
      <c r="AJ48" s="203">
        <v>0</v>
      </c>
      <c r="AK48" s="203">
        <v>90.28</v>
      </c>
      <c r="AL48" s="203">
        <v>9.34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154.76</v>
      </c>
      <c r="L49" s="203">
        <v>67.38</v>
      </c>
      <c r="M49" s="203">
        <v>30.02</v>
      </c>
      <c r="N49" s="203">
        <v>49.93</v>
      </c>
      <c r="O49" s="203">
        <v>70.540000000000006</v>
      </c>
      <c r="P49" s="203">
        <v>23.25</v>
      </c>
      <c r="Q49" s="203">
        <v>9.2200000000000006</v>
      </c>
      <c r="R49" s="203">
        <v>17.920000000000002</v>
      </c>
      <c r="S49" s="203">
        <v>10.85</v>
      </c>
      <c r="T49" s="203">
        <v>0</v>
      </c>
      <c r="U49" s="203">
        <v>39.86</v>
      </c>
      <c r="V49" s="203">
        <v>8.76</v>
      </c>
      <c r="W49" s="203">
        <v>14.7</v>
      </c>
      <c r="X49" s="203">
        <v>62.36</v>
      </c>
      <c r="Y49" s="203">
        <v>0</v>
      </c>
      <c r="Z49" s="203">
        <v>93.91</v>
      </c>
      <c r="AA49" s="203">
        <v>35.17</v>
      </c>
      <c r="AB49" s="203">
        <v>0</v>
      </c>
      <c r="AC49" s="203">
        <v>12.28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8.89</v>
      </c>
      <c r="AJ49" s="203">
        <v>0</v>
      </c>
      <c r="AK49" s="203">
        <v>90.28</v>
      </c>
      <c r="AL49" s="203">
        <v>9.34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154.76</v>
      </c>
      <c r="L50" s="203">
        <v>67.38</v>
      </c>
      <c r="M50" s="203">
        <v>30.02</v>
      </c>
      <c r="N50" s="203">
        <v>49.93</v>
      </c>
      <c r="O50" s="203">
        <v>70.540000000000006</v>
      </c>
      <c r="P50" s="203">
        <v>23.25</v>
      </c>
      <c r="Q50" s="203">
        <v>9.2200000000000006</v>
      </c>
      <c r="R50" s="203">
        <v>17.920000000000002</v>
      </c>
      <c r="S50" s="203">
        <v>11.15</v>
      </c>
      <c r="T50" s="203">
        <v>0</v>
      </c>
      <c r="U50" s="203">
        <v>39.86</v>
      </c>
      <c r="V50" s="203">
        <v>8.76</v>
      </c>
      <c r="W50" s="203">
        <v>14.7</v>
      </c>
      <c r="X50" s="203">
        <v>62.36</v>
      </c>
      <c r="Y50" s="203">
        <v>0</v>
      </c>
      <c r="Z50" s="203">
        <v>93.91</v>
      </c>
      <c r="AA50" s="203">
        <v>35.17</v>
      </c>
      <c r="AB50" s="203">
        <v>0</v>
      </c>
      <c r="AC50" s="203">
        <v>12.28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8.93</v>
      </c>
      <c r="AJ50" s="203">
        <v>0</v>
      </c>
      <c r="AK50" s="203">
        <v>90.28</v>
      </c>
      <c r="AL50" s="203">
        <v>9.34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154.75</v>
      </c>
      <c r="L51" s="203">
        <v>67.38</v>
      </c>
      <c r="M51" s="203">
        <v>30.02</v>
      </c>
      <c r="N51" s="203">
        <v>49.93</v>
      </c>
      <c r="O51" s="203">
        <v>70.540000000000006</v>
      </c>
      <c r="P51" s="203">
        <v>23.25</v>
      </c>
      <c r="Q51" s="203">
        <v>9.2200000000000006</v>
      </c>
      <c r="R51" s="203">
        <v>17.920000000000002</v>
      </c>
      <c r="S51" s="203">
        <v>11.16</v>
      </c>
      <c r="T51" s="203">
        <v>0</v>
      </c>
      <c r="U51" s="203">
        <v>39.86</v>
      </c>
      <c r="V51" s="203">
        <v>8.76</v>
      </c>
      <c r="W51" s="203">
        <v>14.7</v>
      </c>
      <c r="X51" s="203">
        <v>62.36</v>
      </c>
      <c r="Y51" s="203">
        <v>0</v>
      </c>
      <c r="Z51" s="203">
        <v>93.91</v>
      </c>
      <c r="AA51" s="203">
        <v>35.17</v>
      </c>
      <c r="AB51" s="203">
        <v>0</v>
      </c>
      <c r="AC51" s="203">
        <v>12.28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7.41</v>
      </c>
      <c r="AJ51" s="203">
        <v>0</v>
      </c>
      <c r="AK51" s="203">
        <v>90.28</v>
      </c>
      <c r="AL51" s="203">
        <v>9.34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154.75</v>
      </c>
      <c r="L52" s="203">
        <v>67.38</v>
      </c>
      <c r="M52" s="203">
        <v>30.02</v>
      </c>
      <c r="N52" s="203">
        <v>49.93</v>
      </c>
      <c r="O52" s="203">
        <v>70.540000000000006</v>
      </c>
      <c r="P52" s="203">
        <v>23.25</v>
      </c>
      <c r="Q52" s="203">
        <v>9.2200000000000006</v>
      </c>
      <c r="R52" s="203">
        <v>17.920000000000002</v>
      </c>
      <c r="S52" s="203">
        <v>11.16</v>
      </c>
      <c r="T52" s="203">
        <v>0</v>
      </c>
      <c r="U52" s="203">
        <v>39.86</v>
      </c>
      <c r="V52" s="203">
        <v>8.76</v>
      </c>
      <c r="W52" s="203">
        <v>14.7</v>
      </c>
      <c r="X52" s="203">
        <v>62.36</v>
      </c>
      <c r="Y52" s="203">
        <v>0</v>
      </c>
      <c r="Z52" s="203">
        <v>93.91</v>
      </c>
      <c r="AA52" s="203">
        <v>35.17</v>
      </c>
      <c r="AB52" s="203">
        <v>0</v>
      </c>
      <c r="AC52" s="203">
        <v>12.28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7.41</v>
      </c>
      <c r="AJ52" s="203">
        <v>0</v>
      </c>
      <c r="AK52" s="203">
        <v>90.28</v>
      </c>
      <c r="AL52" s="203">
        <v>9.34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154.76</v>
      </c>
      <c r="L53" s="203">
        <v>67.38</v>
      </c>
      <c r="M53" s="203">
        <v>30.02</v>
      </c>
      <c r="N53" s="203">
        <v>49.93</v>
      </c>
      <c r="O53" s="203">
        <v>70.540000000000006</v>
      </c>
      <c r="P53" s="203">
        <v>23.25</v>
      </c>
      <c r="Q53" s="203">
        <v>9.2200000000000006</v>
      </c>
      <c r="R53" s="203">
        <v>17.920000000000002</v>
      </c>
      <c r="S53" s="203">
        <v>11.16</v>
      </c>
      <c r="T53" s="203">
        <v>0</v>
      </c>
      <c r="U53" s="203">
        <v>39.86</v>
      </c>
      <c r="V53" s="203">
        <v>8.76</v>
      </c>
      <c r="W53" s="203">
        <v>14.7</v>
      </c>
      <c r="X53" s="203">
        <v>62.36</v>
      </c>
      <c r="Y53" s="203">
        <v>0</v>
      </c>
      <c r="Z53" s="203">
        <v>93.91</v>
      </c>
      <c r="AA53" s="203">
        <v>35.36</v>
      </c>
      <c r="AB53" s="203">
        <v>0</v>
      </c>
      <c r="AC53" s="203">
        <v>12.28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7.41</v>
      </c>
      <c r="AJ53" s="203">
        <v>0</v>
      </c>
      <c r="AK53" s="203">
        <v>93.97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154.76</v>
      </c>
      <c r="L54" s="203">
        <v>67.38</v>
      </c>
      <c r="M54" s="203">
        <v>30.02</v>
      </c>
      <c r="N54" s="203">
        <v>49.93</v>
      </c>
      <c r="O54" s="203">
        <v>70.540000000000006</v>
      </c>
      <c r="P54" s="203">
        <v>23.25</v>
      </c>
      <c r="Q54" s="203">
        <v>9.2200000000000006</v>
      </c>
      <c r="R54" s="203">
        <v>17.920000000000002</v>
      </c>
      <c r="S54" s="203">
        <v>11.16</v>
      </c>
      <c r="T54" s="203">
        <v>0</v>
      </c>
      <c r="U54" s="203">
        <v>39.86</v>
      </c>
      <c r="V54" s="203">
        <v>8.76</v>
      </c>
      <c r="W54" s="203">
        <v>14.7</v>
      </c>
      <c r="X54" s="203">
        <v>62.36</v>
      </c>
      <c r="Y54" s="203">
        <v>0</v>
      </c>
      <c r="Z54" s="203">
        <v>93.91</v>
      </c>
      <c r="AA54" s="203">
        <v>35.35</v>
      </c>
      <c r="AB54" s="203">
        <v>0</v>
      </c>
      <c r="AC54" s="203">
        <v>12.28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7.41</v>
      </c>
      <c r="AJ54" s="203">
        <v>0</v>
      </c>
      <c r="AK54" s="203">
        <v>93.97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154.76</v>
      </c>
      <c r="L55" s="203">
        <v>67.38</v>
      </c>
      <c r="M55" s="203">
        <v>30.02</v>
      </c>
      <c r="N55" s="203">
        <v>49.93</v>
      </c>
      <c r="O55" s="203">
        <v>70.540000000000006</v>
      </c>
      <c r="P55" s="203">
        <v>23.25</v>
      </c>
      <c r="Q55" s="203">
        <v>9.2200000000000006</v>
      </c>
      <c r="R55" s="203">
        <v>17.920000000000002</v>
      </c>
      <c r="S55" s="203">
        <v>11.16</v>
      </c>
      <c r="T55" s="203">
        <v>0</v>
      </c>
      <c r="U55" s="203">
        <v>39.86</v>
      </c>
      <c r="V55" s="203">
        <v>8.76</v>
      </c>
      <c r="W55" s="203">
        <v>14.7</v>
      </c>
      <c r="X55" s="203">
        <v>62.36</v>
      </c>
      <c r="Y55" s="203">
        <v>0</v>
      </c>
      <c r="Z55" s="203">
        <v>93.91</v>
      </c>
      <c r="AA55" s="203">
        <v>35.35</v>
      </c>
      <c r="AB55" s="203">
        <v>0</v>
      </c>
      <c r="AC55" s="203">
        <v>11.63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7</v>
      </c>
      <c r="AJ55" s="203">
        <v>0</v>
      </c>
      <c r="AK55" s="203">
        <v>93.97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154.75</v>
      </c>
      <c r="L56" s="203">
        <v>67.38</v>
      </c>
      <c r="M56" s="203">
        <v>30.02</v>
      </c>
      <c r="N56" s="203">
        <v>49.93</v>
      </c>
      <c r="O56" s="203">
        <v>70.540000000000006</v>
      </c>
      <c r="P56" s="203">
        <v>23.25</v>
      </c>
      <c r="Q56" s="203">
        <v>9.2200000000000006</v>
      </c>
      <c r="R56" s="203">
        <v>17.920000000000002</v>
      </c>
      <c r="S56" s="203">
        <v>11.16</v>
      </c>
      <c r="T56" s="203">
        <v>0</v>
      </c>
      <c r="U56" s="203">
        <v>39.86</v>
      </c>
      <c r="V56" s="203">
        <v>8.76</v>
      </c>
      <c r="W56" s="203">
        <v>14.7</v>
      </c>
      <c r="X56" s="203">
        <v>62.36</v>
      </c>
      <c r="Y56" s="203">
        <v>0</v>
      </c>
      <c r="Z56" s="203">
        <v>93.91</v>
      </c>
      <c r="AA56" s="203">
        <v>35.35</v>
      </c>
      <c r="AB56" s="203">
        <v>0</v>
      </c>
      <c r="AC56" s="203">
        <v>11.63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7.41</v>
      </c>
      <c r="AJ56" s="203">
        <v>0</v>
      </c>
      <c r="AK56" s="203">
        <v>93.97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154.75</v>
      </c>
      <c r="L57" s="203">
        <v>122.21</v>
      </c>
      <c r="M57" s="203">
        <v>30.02</v>
      </c>
      <c r="N57" s="203">
        <v>49.93</v>
      </c>
      <c r="O57" s="203">
        <v>70.540000000000006</v>
      </c>
      <c r="P57" s="203">
        <v>23.25</v>
      </c>
      <c r="Q57" s="203">
        <v>9.2200000000000006</v>
      </c>
      <c r="R57" s="203">
        <v>17.920000000000002</v>
      </c>
      <c r="S57" s="203">
        <v>11.16</v>
      </c>
      <c r="T57" s="203">
        <v>0</v>
      </c>
      <c r="U57" s="203">
        <v>40.47</v>
      </c>
      <c r="V57" s="203">
        <v>8.76</v>
      </c>
      <c r="W57" s="203">
        <v>14.7</v>
      </c>
      <c r="X57" s="203">
        <v>62.36</v>
      </c>
      <c r="Y57" s="203">
        <v>0</v>
      </c>
      <c r="Z57" s="203">
        <v>93.91</v>
      </c>
      <c r="AA57" s="203">
        <v>35.17</v>
      </c>
      <c r="AB57" s="203">
        <v>0</v>
      </c>
      <c r="AC57" s="203">
        <v>11.63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7.41</v>
      </c>
      <c r="AJ57" s="203">
        <v>0</v>
      </c>
      <c r="AK57" s="203">
        <v>93.97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154.75</v>
      </c>
      <c r="L58" s="203">
        <v>122.21</v>
      </c>
      <c r="M58" s="203">
        <v>30.02</v>
      </c>
      <c r="N58" s="203">
        <v>49.93</v>
      </c>
      <c r="O58" s="203">
        <v>70.540000000000006</v>
      </c>
      <c r="P58" s="203">
        <v>23.25</v>
      </c>
      <c r="Q58" s="203">
        <v>9.2200000000000006</v>
      </c>
      <c r="R58" s="203">
        <v>17.920000000000002</v>
      </c>
      <c r="S58" s="203">
        <v>11.16</v>
      </c>
      <c r="T58" s="203">
        <v>0</v>
      </c>
      <c r="U58" s="203">
        <v>40.47</v>
      </c>
      <c r="V58" s="203">
        <v>8.76</v>
      </c>
      <c r="W58" s="203">
        <v>14.7</v>
      </c>
      <c r="X58" s="203">
        <v>62.36</v>
      </c>
      <c r="Y58" s="203">
        <v>0</v>
      </c>
      <c r="Z58" s="203">
        <v>93.91</v>
      </c>
      <c r="AA58" s="203">
        <v>35.17</v>
      </c>
      <c r="AB58" s="203">
        <v>0</v>
      </c>
      <c r="AC58" s="203">
        <v>11.63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7.41</v>
      </c>
      <c r="AJ58" s="203">
        <v>0</v>
      </c>
      <c r="AK58" s="203">
        <v>93.97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154.75</v>
      </c>
      <c r="L59" s="203">
        <v>122.21</v>
      </c>
      <c r="M59" s="203">
        <v>30.02</v>
      </c>
      <c r="N59" s="203">
        <v>49.93</v>
      </c>
      <c r="O59" s="203">
        <v>70.540000000000006</v>
      </c>
      <c r="P59" s="203">
        <v>23.25</v>
      </c>
      <c r="Q59" s="203">
        <v>9.2200000000000006</v>
      </c>
      <c r="R59" s="203">
        <v>17.920000000000002</v>
      </c>
      <c r="S59" s="203">
        <v>11.16</v>
      </c>
      <c r="T59" s="203">
        <v>0</v>
      </c>
      <c r="U59" s="203">
        <v>40.47</v>
      </c>
      <c r="V59" s="203">
        <v>8.76</v>
      </c>
      <c r="W59" s="203">
        <v>14.7</v>
      </c>
      <c r="X59" s="203">
        <v>62.36</v>
      </c>
      <c r="Y59" s="203">
        <v>0</v>
      </c>
      <c r="Z59" s="203">
        <v>93.91</v>
      </c>
      <c r="AA59" s="203">
        <v>35.17</v>
      </c>
      <c r="AB59" s="203">
        <v>0</v>
      </c>
      <c r="AC59" s="203">
        <v>11.63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6</v>
      </c>
      <c r="AJ59" s="203">
        <v>0</v>
      </c>
      <c r="AK59" s="203">
        <v>93.97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154.76</v>
      </c>
      <c r="L60" s="203">
        <v>122.21</v>
      </c>
      <c r="M60" s="203">
        <v>30.02</v>
      </c>
      <c r="N60" s="203">
        <v>49.93</v>
      </c>
      <c r="O60" s="203">
        <v>70.540000000000006</v>
      </c>
      <c r="P60" s="203">
        <v>23.25</v>
      </c>
      <c r="Q60" s="203">
        <v>9.2200000000000006</v>
      </c>
      <c r="R60" s="203">
        <v>17.920000000000002</v>
      </c>
      <c r="S60" s="203">
        <v>11.16</v>
      </c>
      <c r="T60" s="203">
        <v>0</v>
      </c>
      <c r="U60" s="203">
        <v>40.47</v>
      </c>
      <c r="V60" s="203">
        <v>8.76</v>
      </c>
      <c r="W60" s="203">
        <v>14.7</v>
      </c>
      <c r="X60" s="203">
        <v>62.36</v>
      </c>
      <c r="Y60" s="203">
        <v>0</v>
      </c>
      <c r="Z60" s="203">
        <v>93.91</v>
      </c>
      <c r="AA60" s="203">
        <v>35.17</v>
      </c>
      <c r="AB60" s="203">
        <v>0</v>
      </c>
      <c r="AC60" s="203">
        <v>11.63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6</v>
      </c>
      <c r="AJ60" s="203">
        <v>0</v>
      </c>
      <c r="AK60" s="203">
        <v>93.97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154.76</v>
      </c>
      <c r="L61" s="203">
        <v>122.21</v>
      </c>
      <c r="M61" s="203">
        <v>30.02</v>
      </c>
      <c r="N61" s="203">
        <v>49.93</v>
      </c>
      <c r="O61" s="203">
        <v>70.540000000000006</v>
      </c>
      <c r="P61" s="203">
        <v>23.25</v>
      </c>
      <c r="Q61" s="203">
        <v>9.2200000000000006</v>
      </c>
      <c r="R61" s="203">
        <v>17.920000000000002</v>
      </c>
      <c r="S61" s="203">
        <v>11.16</v>
      </c>
      <c r="T61" s="203">
        <v>0</v>
      </c>
      <c r="U61" s="203">
        <v>40.47</v>
      </c>
      <c r="V61" s="203">
        <v>8.76</v>
      </c>
      <c r="W61" s="203">
        <v>14.7</v>
      </c>
      <c r="X61" s="203">
        <v>62.36</v>
      </c>
      <c r="Y61" s="203">
        <v>0</v>
      </c>
      <c r="Z61" s="203">
        <v>93.91</v>
      </c>
      <c r="AA61" s="203">
        <v>35.17</v>
      </c>
      <c r="AB61" s="203">
        <v>0</v>
      </c>
      <c r="AC61" s="203">
        <v>11.63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5.79</v>
      </c>
      <c r="AJ61" s="203">
        <v>0</v>
      </c>
      <c r="AK61" s="203">
        <v>93.97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154.76</v>
      </c>
      <c r="L62" s="203">
        <v>122.21</v>
      </c>
      <c r="M62" s="203">
        <v>30.02</v>
      </c>
      <c r="N62" s="203">
        <v>49.93</v>
      </c>
      <c r="O62" s="203">
        <v>70.540000000000006</v>
      </c>
      <c r="P62" s="203">
        <v>23.25</v>
      </c>
      <c r="Q62" s="203">
        <v>9.2200000000000006</v>
      </c>
      <c r="R62" s="203">
        <v>17.920000000000002</v>
      </c>
      <c r="S62" s="203">
        <v>11.16</v>
      </c>
      <c r="T62" s="203">
        <v>0</v>
      </c>
      <c r="U62" s="203">
        <v>40.47</v>
      </c>
      <c r="V62" s="203">
        <v>8.76</v>
      </c>
      <c r="W62" s="203">
        <v>14.7</v>
      </c>
      <c r="X62" s="203">
        <v>62.36</v>
      </c>
      <c r="Y62" s="203">
        <v>0</v>
      </c>
      <c r="Z62" s="203">
        <v>93.91</v>
      </c>
      <c r="AA62" s="203">
        <v>35.17</v>
      </c>
      <c r="AB62" s="203">
        <v>0</v>
      </c>
      <c r="AC62" s="203">
        <v>4.3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3.57</v>
      </c>
      <c r="AJ62" s="203">
        <v>0</v>
      </c>
      <c r="AK62" s="203">
        <v>93.97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154.76</v>
      </c>
      <c r="L63" s="203">
        <v>122.21</v>
      </c>
      <c r="M63" s="203">
        <v>30.02</v>
      </c>
      <c r="N63" s="203">
        <v>49.93</v>
      </c>
      <c r="O63" s="203">
        <v>70.540000000000006</v>
      </c>
      <c r="P63" s="203">
        <v>23.25</v>
      </c>
      <c r="Q63" s="203">
        <v>9.2200000000000006</v>
      </c>
      <c r="R63" s="203">
        <v>17.920000000000002</v>
      </c>
      <c r="S63" s="203">
        <v>11.16</v>
      </c>
      <c r="T63" s="203">
        <v>0</v>
      </c>
      <c r="U63" s="203">
        <v>43.69</v>
      </c>
      <c r="V63" s="203">
        <v>8.76</v>
      </c>
      <c r="W63" s="203">
        <v>14.7</v>
      </c>
      <c r="X63" s="203">
        <v>62.36</v>
      </c>
      <c r="Y63" s="203">
        <v>0</v>
      </c>
      <c r="Z63" s="203">
        <v>93.91</v>
      </c>
      <c r="AA63" s="203">
        <v>35.17</v>
      </c>
      <c r="AB63" s="203">
        <v>0</v>
      </c>
      <c r="AC63" s="203">
        <v>11.63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6</v>
      </c>
      <c r="AJ63" s="203">
        <v>0</v>
      </c>
      <c r="AK63" s="203">
        <v>92.41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154.76</v>
      </c>
      <c r="L64" s="203">
        <v>122.21</v>
      </c>
      <c r="M64" s="203">
        <v>30.02</v>
      </c>
      <c r="N64" s="203">
        <v>49.93</v>
      </c>
      <c r="O64" s="203">
        <v>70.540000000000006</v>
      </c>
      <c r="P64" s="203">
        <v>23.25</v>
      </c>
      <c r="Q64" s="203">
        <v>9.2200000000000006</v>
      </c>
      <c r="R64" s="203">
        <v>17.920000000000002</v>
      </c>
      <c r="S64" s="203">
        <v>11.16</v>
      </c>
      <c r="T64" s="203">
        <v>0</v>
      </c>
      <c r="U64" s="203">
        <v>44.97</v>
      </c>
      <c r="V64" s="203">
        <v>8.76</v>
      </c>
      <c r="W64" s="203">
        <v>14.7</v>
      </c>
      <c r="X64" s="203">
        <v>62.36</v>
      </c>
      <c r="Y64" s="203">
        <v>0</v>
      </c>
      <c r="Z64" s="203">
        <v>93.91</v>
      </c>
      <c r="AA64" s="203">
        <v>35.17</v>
      </c>
      <c r="AB64" s="203">
        <v>0</v>
      </c>
      <c r="AC64" s="203">
        <v>11.63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6</v>
      </c>
      <c r="AJ64" s="203">
        <v>0</v>
      </c>
      <c r="AK64" s="203">
        <v>92.41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154.76</v>
      </c>
      <c r="L65" s="203">
        <v>122.21</v>
      </c>
      <c r="M65" s="203">
        <v>30.02</v>
      </c>
      <c r="N65" s="203">
        <v>49.93</v>
      </c>
      <c r="O65" s="203">
        <v>70.540000000000006</v>
      </c>
      <c r="P65" s="203">
        <v>21.69</v>
      </c>
      <c r="Q65" s="203">
        <v>9.2200000000000006</v>
      </c>
      <c r="R65" s="203">
        <v>17.920000000000002</v>
      </c>
      <c r="S65" s="203">
        <v>11.16</v>
      </c>
      <c r="T65" s="203">
        <v>0</v>
      </c>
      <c r="U65" s="203">
        <v>45.78</v>
      </c>
      <c r="V65" s="203">
        <v>8.76</v>
      </c>
      <c r="W65" s="203">
        <v>14.7</v>
      </c>
      <c r="X65" s="203">
        <v>62.36</v>
      </c>
      <c r="Y65" s="203">
        <v>0</v>
      </c>
      <c r="Z65" s="203">
        <v>93.91</v>
      </c>
      <c r="AA65" s="203">
        <v>35.17</v>
      </c>
      <c r="AB65" s="203">
        <v>0</v>
      </c>
      <c r="AC65" s="203">
        <v>4.3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6</v>
      </c>
      <c r="AJ65" s="203">
        <v>0</v>
      </c>
      <c r="AK65" s="203">
        <v>92.41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154.76</v>
      </c>
      <c r="L66" s="203">
        <v>122.21</v>
      </c>
      <c r="M66" s="203">
        <v>30.02</v>
      </c>
      <c r="N66" s="203">
        <v>49.93</v>
      </c>
      <c r="O66" s="203">
        <v>70.540000000000006</v>
      </c>
      <c r="P66" s="203">
        <v>21.69</v>
      </c>
      <c r="Q66" s="203">
        <v>9.2200000000000006</v>
      </c>
      <c r="R66" s="203">
        <v>17.920000000000002</v>
      </c>
      <c r="S66" s="203">
        <v>11.16</v>
      </c>
      <c r="T66" s="203">
        <v>0</v>
      </c>
      <c r="U66" s="203">
        <v>46.58</v>
      </c>
      <c r="V66" s="203">
        <v>8.76</v>
      </c>
      <c r="W66" s="203">
        <v>14.7</v>
      </c>
      <c r="X66" s="203">
        <v>62.36</v>
      </c>
      <c r="Y66" s="203">
        <v>0</v>
      </c>
      <c r="Z66" s="203">
        <v>93.91</v>
      </c>
      <c r="AA66" s="203">
        <v>35.17</v>
      </c>
      <c r="AB66" s="203">
        <v>0</v>
      </c>
      <c r="AC66" s="203">
        <v>4.3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6</v>
      </c>
      <c r="AJ66" s="203">
        <v>0</v>
      </c>
      <c r="AK66" s="203">
        <v>92.41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154.76</v>
      </c>
      <c r="L67" s="203">
        <v>122.21</v>
      </c>
      <c r="M67" s="203">
        <v>30.02</v>
      </c>
      <c r="N67" s="203">
        <v>49.93</v>
      </c>
      <c r="O67" s="203">
        <v>70.540000000000006</v>
      </c>
      <c r="P67" s="203">
        <v>21.69</v>
      </c>
      <c r="Q67" s="203">
        <v>9.2200000000000006</v>
      </c>
      <c r="R67" s="203">
        <v>17.920000000000002</v>
      </c>
      <c r="S67" s="203">
        <v>11.16</v>
      </c>
      <c r="T67" s="203">
        <v>0</v>
      </c>
      <c r="U67" s="203">
        <v>48.18</v>
      </c>
      <c r="V67" s="203">
        <v>8.76</v>
      </c>
      <c r="W67" s="203">
        <v>14.7</v>
      </c>
      <c r="X67" s="203">
        <v>62.36</v>
      </c>
      <c r="Y67" s="203">
        <v>0</v>
      </c>
      <c r="Z67" s="203">
        <v>93.91</v>
      </c>
      <c r="AA67" s="203">
        <v>35.17</v>
      </c>
      <c r="AB67" s="203">
        <v>0</v>
      </c>
      <c r="AC67" s="203">
        <v>5.09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4.1900000000000004</v>
      </c>
      <c r="AJ67" s="203">
        <v>0</v>
      </c>
      <c r="AK67" s="203">
        <v>92.41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42.5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154.76</v>
      </c>
      <c r="L68" s="203">
        <v>122.21</v>
      </c>
      <c r="M68" s="203">
        <v>30.02</v>
      </c>
      <c r="N68" s="203">
        <v>49.93</v>
      </c>
      <c r="O68" s="203">
        <v>70.540000000000006</v>
      </c>
      <c r="P68" s="203">
        <v>21.69</v>
      </c>
      <c r="Q68" s="203">
        <v>9.2200000000000006</v>
      </c>
      <c r="R68" s="203">
        <v>17.920000000000002</v>
      </c>
      <c r="S68" s="203">
        <v>11.16</v>
      </c>
      <c r="T68" s="203">
        <v>0</v>
      </c>
      <c r="U68" s="203">
        <v>49.46</v>
      </c>
      <c r="V68" s="203">
        <v>8.76</v>
      </c>
      <c r="W68" s="203">
        <v>14.7</v>
      </c>
      <c r="X68" s="203">
        <v>62.36</v>
      </c>
      <c r="Y68" s="203">
        <v>0</v>
      </c>
      <c r="Z68" s="203">
        <v>93.91</v>
      </c>
      <c r="AA68" s="203">
        <v>35.17</v>
      </c>
      <c r="AB68" s="203">
        <v>0</v>
      </c>
      <c r="AC68" s="203">
        <v>5.64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5.05</v>
      </c>
      <c r="AJ68" s="203">
        <v>0</v>
      </c>
      <c r="AK68" s="203">
        <v>92.41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42.5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154.76</v>
      </c>
      <c r="L69" s="203">
        <v>122.21</v>
      </c>
      <c r="M69" s="203">
        <v>30.02</v>
      </c>
      <c r="N69" s="203">
        <v>49.93</v>
      </c>
      <c r="O69" s="203">
        <v>70.540000000000006</v>
      </c>
      <c r="P69" s="203">
        <v>21.69</v>
      </c>
      <c r="Q69" s="203">
        <v>9.2200000000000006</v>
      </c>
      <c r="R69" s="203">
        <v>17.920000000000002</v>
      </c>
      <c r="S69" s="203">
        <v>11.16</v>
      </c>
      <c r="T69" s="203">
        <v>0</v>
      </c>
      <c r="U69" s="203">
        <v>49.46</v>
      </c>
      <c r="V69" s="203">
        <v>8.76</v>
      </c>
      <c r="W69" s="203">
        <v>14.7</v>
      </c>
      <c r="X69" s="203">
        <v>62.36</v>
      </c>
      <c r="Y69" s="203">
        <v>0</v>
      </c>
      <c r="Z69" s="203">
        <v>93.91</v>
      </c>
      <c r="AA69" s="203">
        <v>35.17</v>
      </c>
      <c r="AB69" s="203">
        <v>0</v>
      </c>
      <c r="AC69" s="203">
        <v>5.64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5.05</v>
      </c>
      <c r="AJ69" s="203">
        <v>0</v>
      </c>
      <c r="AK69" s="203">
        <v>92.41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42.5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154.76</v>
      </c>
      <c r="L70" s="203">
        <v>122.21</v>
      </c>
      <c r="M70" s="203">
        <v>30.02</v>
      </c>
      <c r="N70" s="203">
        <v>49.93</v>
      </c>
      <c r="O70" s="203">
        <v>70.540000000000006</v>
      </c>
      <c r="P70" s="203">
        <v>21.69</v>
      </c>
      <c r="Q70" s="203">
        <v>9.2200000000000006</v>
      </c>
      <c r="R70" s="203">
        <v>17.920000000000002</v>
      </c>
      <c r="S70" s="203">
        <v>11.16</v>
      </c>
      <c r="T70" s="203">
        <v>0</v>
      </c>
      <c r="U70" s="203">
        <v>49.46</v>
      </c>
      <c r="V70" s="203">
        <v>8.76</v>
      </c>
      <c r="W70" s="203">
        <v>14.7</v>
      </c>
      <c r="X70" s="203">
        <v>62.36</v>
      </c>
      <c r="Y70" s="203">
        <v>0</v>
      </c>
      <c r="Z70" s="203">
        <v>93.91</v>
      </c>
      <c r="AA70" s="203">
        <v>35.17</v>
      </c>
      <c r="AB70" s="203">
        <v>0</v>
      </c>
      <c r="AC70" s="203">
        <v>3.59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3.56</v>
      </c>
      <c r="AJ70" s="203">
        <v>0</v>
      </c>
      <c r="AK70" s="203">
        <v>92.41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42.5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154.76</v>
      </c>
      <c r="L71" s="203">
        <v>122.21</v>
      </c>
      <c r="M71" s="203">
        <v>30.02</v>
      </c>
      <c r="N71" s="203">
        <v>49.93</v>
      </c>
      <c r="O71" s="203">
        <v>70.540000000000006</v>
      </c>
      <c r="P71" s="203">
        <v>23.25</v>
      </c>
      <c r="Q71" s="203">
        <v>9.2200000000000006</v>
      </c>
      <c r="R71" s="203">
        <v>17.920000000000002</v>
      </c>
      <c r="S71" s="203">
        <v>11.16</v>
      </c>
      <c r="T71" s="203">
        <v>0</v>
      </c>
      <c r="U71" s="203">
        <v>49.46</v>
      </c>
      <c r="V71" s="203">
        <v>8.76</v>
      </c>
      <c r="W71" s="203">
        <v>14.7</v>
      </c>
      <c r="X71" s="203">
        <v>62.36</v>
      </c>
      <c r="Y71" s="203">
        <v>0</v>
      </c>
      <c r="Z71" s="203">
        <v>93.91</v>
      </c>
      <c r="AA71" s="203">
        <v>35.17</v>
      </c>
      <c r="AB71" s="203">
        <v>0</v>
      </c>
      <c r="AC71" s="203">
        <v>5.64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4.72</v>
      </c>
      <c r="AJ71" s="203">
        <v>0</v>
      </c>
      <c r="AK71" s="203">
        <v>92.41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42.5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154.76</v>
      </c>
      <c r="L72" s="203">
        <v>122.21</v>
      </c>
      <c r="M72" s="203">
        <v>30.02</v>
      </c>
      <c r="N72" s="203">
        <v>49.93</v>
      </c>
      <c r="O72" s="203">
        <v>70.540000000000006</v>
      </c>
      <c r="P72" s="203">
        <v>23.25</v>
      </c>
      <c r="Q72" s="203">
        <v>9.2200000000000006</v>
      </c>
      <c r="R72" s="203">
        <v>17.920000000000002</v>
      </c>
      <c r="S72" s="203">
        <v>11.16</v>
      </c>
      <c r="T72" s="203">
        <v>0</v>
      </c>
      <c r="U72" s="203">
        <v>49.46</v>
      </c>
      <c r="V72" s="203">
        <v>8.76</v>
      </c>
      <c r="W72" s="203">
        <v>14.7</v>
      </c>
      <c r="X72" s="203">
        <v>62.36</v>
      </c>
      <c r="Y72" s="203">
        <v>0</v>
      </c>
      <c r="Z72" s="203">
        <v>93.91</v>
      </c>
      <c r="AA72" s="203">
        <v>35.17</v>
      </c>
      <c r="AB72" s="203">
        <v>0</v>
      </c>
      <c r="AC72" s="203">
        <v>5.64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4.72</v>
      </c>
      <c r="AJ72" s="203">
        <v>0</v>
      </c>
      <c r="AK72" s="203">
        <v>92.41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42.5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154.76</v>
      </c>
      <c r="L73" s="203">
        <v>122.21</v>
      </c>
      <c r="M73" s="203">
        <v>30.02</v>
      </c>
      <c r="N73" s="203">
        <v>49.93</v>
      </c>
      <c r="O73" s="203">
        <v>70.540000000000006</v>
      </c>
      <c r="P73" s="203">
        <v>23.25</v>
      </c>
      <c r="Q73" s="203">
        <v>9.2200000000000006</v>
      </c>
      <c r="R73" s="203">
        <v>17.920000000000002</v>
      </c>
      <c r="S73" s="203">
        <v>11.16</v>
      </c>
      <c r="T73" s="203">
        <v>0</v>
      </c>
      <c r="U73" s="203">
        <v>49.46</v>
      </c>
      <c r="V73" s="203">
        <v>8.76</v>
      </c>
      <c r="W73" s="203">
        <v>14.7</v>
      </c>
      <c r="X73" s="203">
        <v>62.36</v>
      </c>
      <c r="Y73" s="203">
        <v>0</v>
      </c>
      <c r="Z73" s="203">
        <v>93.91</v>
      </c>
      <c r="AA73" s="203">
        <v>35.17</v>
      </c>
      <c r="AB73" s="203">
        <v>0</v>
      </c>
      <c r="AC73" s="203">
        <v>9.69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5.25</v>
      </c>
      <c r="AJ73" s="203">
        <v>0</v>
      </c>
      <c r="AK73" s="203">
        <v>92.41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33.22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154.76</v>
      </c>
      <c r="L74" s="203">
        <v>122.21</v>
      </c>
      <c r="M74" s="203">
        <v>30.02</v>
      </c>
      <c r="N74" s="203">
        <v>49.93</v>
      </c>
      <c r="O74" s="203">
        <v>70.540000000000006</v>
      </c>
      <c r="P74" s="203">
        <v>23.25</v>
      </c>
      <c r="Q74" s="203">
        <v>9.2200000000000006</v>
      </c>
      <c r="R74" s="203">
        <v>17.920000000000002</v>
      </c>
      <c r="S74" s="203">
        <v>11.16</v>
      </c>
      <c r="T74" s="203">
        <v>0</v>
      </c>
      <c r="U74" s="203">
        <v>49.46</v>
      </c>
      <c r="V74" s="203">
        <v>8.76</v>
      </c>
      <c r="W74" s="203">
        <v>14.7</v>
      </c>
      <c r="X74" s="203">
        <v>62.36</v>
      </c>
      <c r="Y74" s="203">
        <v>0</v>
      </c>
      <c r="Z74" s="203">
        <v>93.91</v>
      </c>
      <c r="AA74" s="203">
        <v>35.17</v>
      </c>
      <c r="AB74" s="203">
        <v>0</v>
      </c>
      <c r="AC74" s="203">
        <v>9.69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5.6</v>
      </c>
      <c r="AJ74" s="203">
        <v>0</v>
      </c>
      <c r="AK74" s="203">
        <v>92.41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19.07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154.76</v>
      </c>
      <c r="L75" s="203">
        <v>122.21</v>
      </c>
      <c r="M75" s="203">
        <v>30.02</v>
      </c>
      <c r="N75" s="203">
        <v>49.93</v>
      </c>
      <c r="O75" s="203">
        <v>70.540000000000006</v>
      </c>
      <c r="P75" s="203">
        <v>23.25</v>
      </c>
      <c r="Q75" s="203">
        <v>9.2200000000000006</v>
      </c>
      <c r="R75" s="203">
        <v>17.920000000000002</v>
      </c>
      <c r="S75" s="203">
        <v>11.16</v>
      </c>
      <c r="T75" s="203">
        <v>0</v>
      </c>
      <c r="U75" s="203">
        <v>49.82</v>
      </c>
      <c r="V75" s="203">
        <v>8.76</v>
      </c>
      <c r="W75" s="203">
        <v>14.7</v>
      </c>
      <c r="X75" s="203">
        <v>62.36</v>
      </c>
      <c r="Y75" s="203">
        <v>0</v>
      </c>
      <c r="Z75" s="203">
        <v>93.91</v>
      </c>
      <c r="AA75" s="203">
        <v>35.17</v>
      </c>
      <c r="AB75" s="203">
        <v>0</v>
      </c>
      <c r="AC75" s="203">
        <v>9.69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5.6</v>
      </c>
      <c r="AJ75" s="203">
        <v>0</v>
      </c>
      <c r="AK75" s="203">
        <v>93.39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154.76</v>
      </c>
      <c r="L76" s="203">
        <v>122.21</v>
      </c>
      <c r="M76" s="203">
        <v>30.02</v>
      </c>
      <c r="N76" s="203">
        <v>49.93</v>
      </c>
      <c r="O76" s="203">
        <v>70.540000000000006</v>
      </c>
      <c r="P76" s="203">
        <v>23.25</v>
      </c>
      <c r="Q76" s="203">
        <v>9.2200000000000006</v>
      </c>
      <c r="R76" s="203">
        <v>17.920000000000002</v>
      </c>
      <c r="S76" s="203">
        <v>11.16</v>
      </c>
      <c r="T76" s="203">
        <v>0</v>
      </c>
      <c r="U76" s="203">
        <v>49.82</v>
      </c>
      <c r="V76" s="203">
        <v>8.76</v>
      </c>
      <c r="W76" s="203">
        <v>14.7</v>
      </c>
      <c r="X76" s="203">
        <v>62.36</v>
      </c>
      <c r="Y76" s="203">
        <v>0</v>
      </c>
      <c r="Z76" s="203">
        <v>93.91</v>
      </c>
      <c r="AA76" s="203">
        <v>35.17</v>
      </c>
      <c r="AB76" s="203">
        <v>0</v>
      </c>
      <c r="AC76" s="203">
        <v>9.69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5.6</v>
      </c>
      <c r="AJ76" s="203">
        <v>0</v>
      </c>
      <c r="AK76" s="203">
        <v>93.39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154.76</v>
      </c>
      <c r="L77" s="203">
        <v>122.21</v>
      </c>
      <c r="M77" s="203">
        <v>30.02</v>
      </c>
      <c r="N77" s="203">
        <v>49.93</v>
      </c>
      <c r="O77" s="203">
        <v>70.540000000000006</v>
      </c>
      <c r="P77" s="203">
        <v>23.25</v>
      </c>
      <c r="Q77" s="203">
        <v>9.2200000000000006</v>
      </c>
      <c r="R77" s="203">
        <v>17.920000000000002</v>
      </c>
      <c r="S77" s="203">
        <v>11.16</v>
      </c>
      <c r="T77" s="203">
        <v>0</v>
      </c>
      <c r="U77" s="203">
        <v>48.18</v>
      </c>
      <c r="V77" s="203">
        <v>8.76</v>
      </c>
      <c r="W77" s="203">
        <v>14.7</v>
      </c>
      <c r="X77" s="203">
        <v>62.36</v>
      </c>
      <c r="Y77" s="203">
        <v>0</v>
      </c>
      <c r="Z77" s="203">
        <v>111.78</v>
      </c>
      <c r="AA77" s="203">
        <v>35.17</v>
      </c>
      <c r="AB77" s="203">
        <v>0</v>
      </c>
      <c r="AC77" s="203">
        <v>9.69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5.6</v>
      </c>
      <c r="AJ77" s="203">
        <v>0</v>
      </c>
      <c r="AK77" s="203">
        <v>93.68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154.76</v>
      </c>
      <c r="L78" s="203">
        <v>122.21</v>
      </c>
      <c r="M78" s="203">
        <v>30.02</v>
      </c>
      <c r="N78" s="203">
        <v>49.93</v>
      </c>
      <c r="O78" s="203">
        <v>70.540000000000006</v>
      </c>
      <c r="P78" s="203">
        <v>23.25</v>
      </c>
      <c r="Q78" s="203">
        <v>9.2200000000000006</v>
      </c>
      <c r="R78" s="203">
        <v>17.920000000000002</v>
      </c>
      <c r="S78" s="203">
        <v>11.16</v>
      </c>
      <c r="T78" s="203">
        <v>0</v>
      </c>
      <c r="U78" s="203">
        <v>48.98</v>
      </c>
      <c r="V78" s="203">
        <v>8.76</v>
      </c>
      <c r="W78" s="203">
        <v>14.7</v>
      </c>
      <c r="X78" s="203">
        <v>62.36</v>
      </c>
      <c r="Y78" s="203">
        <v>0</v>
      </c>
      <c r="Z78" s="203">
        <v>111.78</v>
      </c>
      <c r="AA78" s="203">
        <v>35.17</v>
      </c>
      <c r="AB78" s="203">
        <v>0</v>
      </c>
      <c r="AC78" s="203">
        <v>10.34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5.6</v>
      </c>
      <c r="AJ78" s="203">
        <v>0</v>
      </c>
      <c r="AK78" s="203">
        <v>93.68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154.76</v>
      </c>
      <c r="L79" s="203">
        <v>122.21</v>
      </c>
      <c r="M79" s="203">
        <v>30.02</v>
      </c>
      <c r="N79" s="203">
        <v>49.93</v>
      </c>
      <c r="O79" s="203">
        <v>70.540000000000006</v>
      </c>
      <c r="P79" s="203">
        <v>23.25</v>
      </c>
      <c r="Q79" s="203">
        <v>9.2200000000000006</v>
      </c>
      <c r="R79" s="203">
        <v>17.920000000000002</v>
      </c>
      <c r="S79" s="203">
        <v>11.16</v>
      </c>
      <c r="T79" s="203">
        <v>0</v>
      </c>
      <c r="U79" s="203">
        <v>49.46</v>
      </c>
      <c r="V79" s="203">
        <v>8.76</v>
      </c>
      <c r="W79" s="203">
        <v>14.7</v>
      </c>
      <c r="X79" s="203">
        <v>62.36</v>
      </c>
      <c r="Y79" s="203">
        <v>0</v>
      </c>
      <c r="Z79" s="203">
        <v>111.78</v>
      </c>
      <c r="AA79" s="203">
        <v>35.17</v>
      </c>
      <c r="AB79" s="203">
        <v>0</v>
      </c>
      <c r="AC79" s="203">
        <v>10.34</v>
      </c>
      <c r="AD79" s="203">
        <v>0</v>
      </c>
      <c r="AE79" s="203">
        <v>0</v>
      </c>
      <c r="AF79" s="203">
        <v>0</v>
      </c>
      <c r="AG79" s="203">
        <v>33</v>
      </c>
      <c r="AH79" s="203">
        <v>0</v>
      </c>
      <c r="AI79" s="203">
        <v>3.66</v>
      </c>
      <c r="AJ79" s="203">
        <v>0</v>
      </c>
      <c r="AK79" s="203">
        <v>95.21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154.76</v>
      </c>
      <c r="L80" s="203">
        <v>122.21</v>
      </c>
      <c r="M80" s="203">
        <v>30.02</v>
      </c>
      <c r="N80" s="203">
        <v>49.93</v>
      </c>
      <c r="O80" s="203">
        <v>70.540000000000006</v>
      </c>
      <c r="P80" s="203">
        <v>23.25</v>
      </c>
      <c r="Q80" s="203">
        <v>9.2200000000000006</v>
      </c>
      <c r="R80" s="203">
        <v>17.920000000000002</v>
      </c>
      <c r="S80" s="203">
        <v>11.16</v>
      </c>
      <c r="T80" s="203">
        <v>0</v>
      </c>
      <c r="U80" s="203">
        <v>49.46</v>
      </c>
      <c r="V80" s="203">
        <v>8.76</v>
      </c>
      <c r="W80" s="203">
        <v>14.7</v>
      </c>
      <c r="X80" s="203">
        <v>62.36</v>
      </c>
      <c r="Y80" s="203">
        <v>0</v>
      </c>
      <c r="Z80" s="203">
        <v>111.78</v>
      </c>
      <c r="AA80" s="203">
        <v>35.17</v>
      </c>
      <c r="AB80" s="203">
        <v>0</v>
      </c>
      <c r="AC80" s="203">
        <v>10.34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5.8</v>
      </c>
      <c r="AJ80" s="203">
        <v>0</v>
      </c>
      <c r="AK80" s="203">
        <v>95.21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154.76</v>
      </c>
      <c r="L81" s="203">
        <v>122.21</v>
      </c>
      <c r="M81" s="203">
        <v>30.02</v>
      </c>
      <c r="N81" s="203">
        <v>49.93</v>
      </c>
      <c r="O81" s="203">
        <v>70.540000000000006</v>
      </c>
      <c r="P81" s="203">
        <v>23.25</v>
      </c>
      <c r="Q81" s="203">
        <v>9.2200000000000006</v>
      </c>
      <c r="R81" s="203">
        <v>17.920000000000002</v>
      </c>
      <c r="S81" s="203">
        <v>11.16</v>
      </c>
      <c r="T81" s="203">
        <v>0</v>
      </c>
      <c r="U81" s="203">
        <v>49.46</v>
      </c>
      <c r="V81" s="203">
        <v>8.76</v>
      </c>
      <c r="W81" s="203">
        <v>14.7</v>
      </c>
      <c r="X81" s="203">
        <v>62.36</v>
      </c>
      <c r="Y81" s="203">
        <v>0</v>
      </c>
      <c r="Z81" s="203">
        <v>111.78</v>
      </c>
      <c r="AA81" s="203">
        <v>35.17</v>
      </c>
      <c r="AB81" s="203">
        <v>0</v>
      </c>
      <c r="AC81" s="203">
        <v>10.34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5.8</v>
      </c>
      <c r="AJ81" s="203">
        <v>0</v>
      </c>
      <c r="AK81" s="203">
        <v>95.25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154.76</v>
      </c>
      <c r="L82" s="203">
        <v>122.21</v>
      </c>
      <c r="M82" s="203">
        <v>30.02</v>
      </c>
      <c r="N82" s="203">
        <v>49.93</v>
      </c>
      <c r="O82" s="203">
        <v>70.540000000000006</v>
      </c>
      <c r="P82" s="203">
        <v>23.25</v>
      </c>
      <c r="Q82" s="203">
        <v>9.2200000000000006</v>
      </c>
      <c r="R82" s="203">
        <v>17.920000000000002</v>
      </c>
      <c r="S82" s="203">
        <v>11.16</v>
      </c>
      <c r="T82" s="203">
        <v>0</v>
      </c>
      <c r="U82" s="203">
        <v>49.46</v>
      </c>
      <c r="V82" s="203">
        <v>8.76</v>
      </c>
      <c r="W82" s="203">
        <v>14.7</v>
      </c>
      <c r="X82" s="203">
        <v>62.36</v>
      </c>
      <c r="Y82" s="203">
        <v>0</v>
      </c>
      <c r="Z82" s="203">
        <v>111.78</v>
      </c>
      <c r="AA82" s="203">
        <v>35.17</v>
      </c>
      <c r="AB82" s="203">
        <v>0</v>
      </c>
      <c r="AC82" s="203">
        <v>10.34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5.8</v>
      </c>
      <c r="AJ82" s="203">
        <v>0</v>
      </c>
      <c r="AK82" s="203">
        <v>95.25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154.76</v>
      </c>
      <c r="L83" s="203">
        <v>122.21</v>
      </c>
      <c r="M83" s="203">
        <v>30.02</v>
      </c>
      <c r="N83" s="203">
        <v>49.93</v>
      </c>
      <c r="O83" s="203">
        <v>70.540000000000006</v>
      </c>
      <c r="P83" s="203">
        <v>23.25</v>
      </c>
      <c r="Q83" s="203">
        <v>9.2200000000000006</v>
      </c>
      <c r="R83" s="203">
        <v>17.920000000000002</v>
      </c>
      <c r="S83" s="203">
        <v>11.16</v>
      </c>
      <c r="T83" s="203">
        <v>0</v>
      </c>
      <c r="U83" s="203">
        <v>49.46</v>
      </c>
      <c r="V83" s="203">
        <v>8.76</v>
      </c>
      <c r="W83" s="203">
        <v>14.7</v>
      </c>
      <c r="X83" s="203">
        <v>62.36</v>
      </c>
      <c r="Y83" s="203">
        <v>0</v>
      </c>
      <c r="Z83" s="203">
        <v>111.78</v>
      </c>
      <c r="AA83" s="203">
        <v>35.17</v>
      </c>
      <c r="AB83" s="203">
        <v>0</v>
      </c>
      <c r="AC83" s="203">
        <v>10.34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5.8</v>
      </c>
      <c r="AJ83" s="203">
        <v>0</v>
      </c>
      <c r="AK83" s="203">
        <v>95.25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154.76</v>
      </c>
      <c r="L84" s="203">
        <v>122.21</v>
      </c>
      <c r="M84" s="203">
        <v>30.02</v>
      </c>
      <c r="N84" s="203">
        <v>49.93</v>
      </c>
      <c r="O84" s="203">
        <v>70.540000000000006</v>
      </c>
      <c r="P84" s="203">
        <v>23.25</v>
      </c>
      <c r="Q84" s="203">
        <v>9.2200000000000006</v>
      </c>
      <c r="R84" s="203">
        <v>17.920000000000002</v>
      </c>
      <c r="S84" s="203">
        <v>11.16</v>
      </c>
      <c r="T84" s="203">
        <v>0</v>
      </c>
      <c r="U84" s="203">
        <v>49.46</v>
      </c>
      <c r="V84" s="203">
        <v>8.76</v>
      </c>
      <c r="W84" s="203">
        <v>14.7</v>
      </c>
      <c r="X84" s="203">
        <v>62.36</v>
      </c>
      <c r="Y84" s="203">
        <v>0</v>
      </c>
      <c r="Z84" s="203">
        <v>111.78</v>
      </c>
      <c r="AA84" s="203">
        <v>35.17</v>
      </c>
      <c r="AB84" s="203">
        <v>0</v>
      </c>
      <c r="AC84" s="203">
        <v>5.24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3.41</v>
      </c>
      <c r="AJ84" s="203">
        <v>0</v>
      </c>
      <c r="AK84" s="203">
        <v>95.25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154.76</v>
      </c>
      <c r="L85" s="203">
        <v>122.21</v>
      </c>
      <c r="M85" s="203">
        <v>30.02</v>
      </c>
      <c r="N85" s="203">
        <v>49.93</v>
      </c>
      <c r="O85" s="203">
        <v>70.540000000000006</v>
      </c>
      <c r="P85" s="203">
        <v>23.25</v>
      </c>
      <c r="Q85" s="203">
        <v>9.2200000000000006</v>
      </c>
      <c r="R85" s="203">
        <v>17.920000000000002</v>
      </c>
      <c r="S85" s="203">
        <v>11.16</v>
      </c>
      <c r="T85" s="203">
        <v>0</v>
      </c>
      <c r="U85" s="203">
        <v>49.46</v>
      </c>
      <c r="V85" s="203">
        <v>8.76</v>
      </c>
      <c r="W85" s="203">
        <v>14.7</v>
      </c>
      <c r="X85" s="203">
        <v>62.36</v>
      </c>
      <c r="Y85" s="203">
        <v>0</v>
      </c>
      <c r="Z85" s="203">
        <v>111.78</v>
      </c>
      <c r="AA85" s="203">
        <v>35.17</v>
      </c>
      <c r="AB85" s="203">
        <v>0</v>
      </c>
      <c r="AC85" s="203">
        <v>5.24</v>
      </c>
      <c r="AD85" s="203">
        <v>0</v>
      </c>
      <c r="AE85" s="203">
        <v>0</v>
      </c>
      <c r="AF85" s="203">
        <v>0</v>
      </c>
      <c r="AG85" s="203">
        <v>33</v>
      </c>
      <c r="AH85" s="203">
        <v>0</v>
      </c>
      <c r="AI85" s="203">
        <v>2.4900000000000002</v>
      </c>
      <c r="AJ85" s="203">
        <v>0</v>
      </c>
      <c r="AK85" s="203">
        <v>93.41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154.76</v>
      </c>
      <c r="L86" s="203">
        <v>122.21</v>
      </c>
      <c r="M86" s="203">
        <v>30.02</v>
      </c>
      <c r="N86" s="203">
        <v>49.93</v>
      </c>
      <c r="O86" s="203">
        <v>70.540000000000006</v>
      </c>
      <c r="P86" s="203">
        <v>23.25</v>
      </c>
      <c r="Q86" s="203">
        <v>9.2200000000000006</v>
      </c>
      <c r="R86" s="203">
        <v>17.920000000000002</v>
      </c>
      <c r="S86" s="203">
        <v>11.16</v>
      </c>
      <c r="T86" s="203">
        <v>0</v>
      </c>
      <c r="U86" s="203">
        <v>49.46</v>
      </c>
      <c r="V86" s="203">
        <v>8.76</v>
      </c>
      <c r="W86" s="203">
        <v>14.7</v>
      </c>
      <c r="X86" s="203">
        <v>62.36</v>
      </c>
      <c r="Y86" s="203">
        <v>0</v>
      </c>
      <c r="Z86" s="203">
        <v>111.78</v>
      </c>
      <c r="AA86" s="203">
        <v>35.17</v>
      </c>
      <c r="AB86" s="203">
        <v>0</v>
      </c>
      <c r="AC86" s="203">
        <v>5.24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3.65</v>
      </c>
      <c r="AJ86" s="203">
        <v>0</v>
      </c>
      <c r="AK86" s="203">
        <v>93.66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154.76</v>
      </c>
      <c r="L87" s="203">
        <v>122.41</v>
      </c>
      <c r="M87" s="203">
        <v>30.02</v>
      </c>
      <c r="N87" s="203">
        <v>49.93</v>
      </c>
      <c r="O87" s="203">
        <v>70.540000000000006</v>
      </c>
      <c r="P87" s="203">
        <v>23.25</v>
      </c>
      <c r="Q87" s="203">
        <v>9.2200000000000006</v>
      </c>
      <c r="R87" s="203">
        <v>17.920000000000002</v>
      </c>
      <c r="S87" s="203">
        <v>11.16</v>
      </c>
      <c r="T87" s="203">
        <v>0</v>
      </c>
      <c r="U87" s="203">
        <v>49.46</v>
      </c>
      <c r="V87" s="203">
        <v>8.76</v>
      </c>
      <c r="W87" s="203">
        <v>14.7</v>
      </c>
      <c r="X87" s="203">
        <v>62.36</v>
      </c>
      <c r="Y87" s="203">
        <v>0</v>
      </c>
      <c r="Z87" s="203">
        <v>111.78</v>
      </c>
      <c r="AA87" s="203">
        <v>35.17</v>
      </c>
      <c r="AB87" s="203">
        <v>0</v>
      </c>
      <c r="AC87" s="203">
        <v>5.24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3.65</v>
      </c>
      <c r="AJ87" s="203">
        <v>0</v>
      </c>
      <c r="AK87" s="203">
        <v>93.66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154.76</v>
      </c>
      <c r="L88" s="203">
        <v>122.41</v>
      </c>
      <c r="M88" s="203">
        <v>30.02</v>
      </c>
      <c r="N88" s="203">
        <v>49.93</v>
      </c>
      <c r="O88" s="203">
        <v>70.540000000000006</v>
      </c>
      <c r="P88" s="203">
        <v>23.25</v>
      </c>
      <c r="Q88" s="203">
        <v>9.2200000000000006</v>
      </c>
      <c r="R88" s="203">
        <v>17.920000000000002</v>
      </c>
      <c r="S88" s="203">
        <v>11.16</v>
      </c>
      <c r="T88" s="203">
        <v>0</v>
      </c>
      <c r="U88" s="203">
        <v>49.46</v>
      </c>
      <c r="V88" s="203">
        <v>8.76</v>
      </c>
      <c r="W88" s="203">
        <v>14.7</v>
      </c>
      <c r="X88" s="203">
        <v>62.36</v>
      </c>
      <c r="Y88" s="203">
        <v>0</v>
      </c>
      <c r="Z88" s="203">
        <v>111.78</v>
      </c>
      <c r="AA88" s="203">
        <v>35.17</v>
      </c>
      <c r="AB88" s="203">
        <v>0</v>
      </c>
      <c r="AC88" s="203">
        <v>5.24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3.65</v>
      </c>
      <c r="AJ88" s="203">
        <v>0</v>
      </c>
      <c r="AK88" s="203">
        <v>93.66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154.76</v>
      </c>
      <c r="L89" s="203">
        <v>122.41</v>
      </c>
      <c r="M89" s="203">
        <v>30.02</v>
      </c>
      <c r="N89" s="203">
        <v>49.93</v>
      </c>
      <c r="O89" s="203">
        <v>70.540000000000006</v>
      </c>
      <c r="P89" s="203">
        <v>23.25</v>
      </c>
      <c r="Q89" s="203">
        <v>9.2200000000000006</v>
      </c>
      <c r="R89" s="203">
        <v>17.920000000000002</v>
      </c>
      <c r="S89" s="203">
        <v>11.16</v>
      </c>
      <c r="T89" s="203">
        <v>0</v>
      </c>
      <c r="U89" s="203">
        <v>49.46</v>
      </c>
      <c r="V89" s="203">
        <v>8.76</v>
      </c>
      <c r="W89" s="203">
        <v>14.7</v>
      </c>
      <c r="X89" s="203">
        <v>62.36</v>
      </c>
      <c r="Y89" s="203">
        <v>0</v>
      </c>
      <c r="Z89" s="203">
        <v>111.78</v>
      </c>
      <c r="AA89" s="203">
        <v>35.17</v>
      </c>
      <c r="AB89" s="203">
        <v>0</v>
      </c>
      <c r="AC89" s="203">
        <v>5.24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3.65</v>
      </c>
      <c r="AJ89" s="203">
        <v>0</v>
      </c>
      <c r="AK89" s="203">
        <v>93.66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154.76</v>
      </c>
      <c r="L90" s="203">
        <v>122.41</v>
      </c>
      <c r="M90" s="203">
        <v>30.02</v>
      </c>
      <c r="N90" s="203">
        <v>49.93</v>
      </c>
      <c r="O90" s="203">
        <v>70.540000000000006</v>
      </c>
      <c r="P90" s="203">
        <v>23.25</v>
      </c>
      <c r="Q90" s="203">
        <v>9.2200000000000006</v>
      </c>
      <c r="R90" s="203">
        <v>17.920000000000002</v>
      </c>
      <c r="S90" s="203">
        <v>11.16</v>
      </c>
      <c r="T90" s="203">
        <v>0</v>
      </c>
      <c r="U90" s="203">
        <v>49.46</v>
      </c>
      <c r="V90" s="203">
        <v>8.76</v>
      </c>
      <c r="W90" s="203">
        <v>14.7</v>
      </c>
      <c r="X90" s="203">
        <v>62.36</v>
      </c>
      <c r="Y90" s="203">
        <v>0</v>
      </c>
      <c r="Z90" s="203">
        <v>111.78</v>
      </c>
      <c r="AA90" s="203">
        <v>35.17</v>
      </c>
      <c r="AB90" s="203">
        <v>0</v>
      </c>
      <c r="AC90" s="203">
        <v>5.4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3.65</v>
      </c>
      <c r="AJ90" s="203">
        <v>0</v>
      </c>
      <c r="AK90" s="203">
        <v>93.66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154.76</v>
      </c>
      <c r="L91" s="203">
        <v>122.41</v>
      </c>
      <c r="M91" s="203">
        <v>30.02</v>
      </c>
      <c r="N91" s="203">
        <v>49.93</v>
      </c>
      <c r="O91" s="203">
        <v>70.540000000000006</v>
      </c>
      <c r="P91" s="203">
        <v>23.25</v>
      </c>
      <c r="Q91" s="203">
        <v>9.2200000000000006</v>
      </c>
      <c r="R91" s="203">
        <v>17.920000000000002</v>
      </c>
      <c r="S91" s="203">
        <v>11.16</v>
      </c>
      <c r="T91" s="203">
        <v>0</v>
      </c>
      <c r="U91" s="203">
        <v>49.46</v>
      </c>
      <c r="V91" s="203">
        <v>8.76</v>
      </c>
      <c r="W91" s="203">
        <v>14.7</v>
      </c>
      <c r="X91" s="203">
        <v>62.36</v>
      </c>
      <c r="Y91" s="203">
        <v>0</v>
      </c>
      <c r="Z91" s="203">
        <v>111.78</v>
      </c>
      <c r="AA91" s="203">
        <v>35.17</v>
      </c>
      <c r="AB91" s="203">
        <v>0</v>
      </c>
      <c r="AC91" s="203">
        <v>5.4</v>
      </c>
      <c r="AD91" s="203">
        <v>0</v>
      </c>
      <c r="AE91" s="203">
        <v>0</v>
      </c>
      <c r="AF91" s="203">
        <v>0</v>
      </c>
      <c r="AG91" s="203">
        <v>33</v>
      </c>
      <c r="AH91" s="203">
        <v>0</v>
      </c>
      <c r="AI91" s="203">
        <v>2.64</v>
      </c>
      <c r="AJ91" s="203">
        <v>0</v>
      </c>
      <c r="AK91" s="203">
        <v>93.43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154.76</v>
      </c>
      <c r="L92" s="203">
        <v>122.41</v>
      </c>
      <c r="M92" s="203">
        <v>30.02</v>
      </c>
      <c r="N92" s="203">
        <v>49.93</v>
      </c>
      <c r="O92" s="203">
        <v>70.540000000000006</v>
      </c>
      <c r="P92" s="203">
        <v>23.25</v>
      </c>
      <c r="Q92" s="203">
        <v>9.2200000000000006</v>
      </c>
      <c r="R92" s="203">
        <v>17.920000000000002</v>
      </c>
      <c r="S92" s="203">
        <v>11.16</v>
      </c>
      <c r="T92" s="203">
        <v>0</v>
      </c>
      <c r="U92" s="203">
        <v>49.46</v>
      </c>
      <c r="V92" s="203">
        <v>8.76</v>
      </c>
      <c r="W92" s="203">
        <v>14.7</v>
      </c>
      <c r="X92" s="203">
        <v>62.36</v>
      </c>
      <c r="Y92" s="203">
        <v>0</v>
      </c>
      <c r="Z92" s="203">
        <v>111.78</v>
      </c>
      <c r="AA92" s="203">
        <v>35.17</v>
      </c>
      <c r="AB92" s="203">
        <v>0</v>
      </c>
      <c r="AC92" s="203">
        <v>5.4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3.65</v>
      </c>
      <c r="AJ92" s="203">
        <v>0</v>
      </c>
      <c r="AK92" s="203">
        <v>95.25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154.76</v>
      </c>
      <c r="L93" s="203">
        <v>122.41</v>
      </c>
      <c r="M93" s="203">
        <v>30.02</v>
      </c>
      <c r="N93" s="203">
        <v>49.93</v>
      </c>
      <c r="O93" s="203">
        <v>70.540000000000006</v>
      </c>
      <c r="P93" s="203">
        <v>23.25</v>
      </c>
      <c r="Q93" s="203">
        <v>9.2200000000000006</v>
      </c>
      <c r="R93" s="203">
        <v>17.920000000000002</v>
      </c>
      <c r="S93" s="203">
        <v>11.16</v>
      </c>
      <c r="T93" s="203">
        <v>0</v>
      </c>
      <c r="U93" s="203">
        <v>49.46</v>
      </c>
      <c r="V93" s="203">
        <v>8.76</v>
      </c>
      <c r="W93" s="203">
        <v>14.7</v>
      </c>
      <c r="X93" s="203">
        <v>62.36</v>
      </c>
      <c r="Y93" s="203">
        <v>0</v>
      </c>
      <c r="Z93" s="203">
        <v>111.78</v>
      </c>
      <c r="AA93" s="203">
        <v>35.17</v>
      </c>
      <c r="AB93" s="203">
        <v>0</v>
      </c>
      <c r="AC93" s="203">
        <v>5.4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3.65</v>
      </c>
      <c r="AJ93" s="203">
        <v>0</v>
      </c>
      <c r="AK93" s="203">
        <v>95.25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154.76</v>
      </c>
      <c r="L94" s="203">
        <v>122.41</v>
      </c>
      <c r="M94" s="203">
        <v>30.02</v>
      </c>
      <c r="N94" s="203">
        <v>49.93</v>
      </c>
      <c r="O94" s="203">
        <v>70.540000000000006</v>
      </c>
      <c r="P94" s="203">
        <v>23.25</v>
      </c>
      <c r="Q94" s="203">
        <v>9.2200000000000006</v>
      </c>
      <c r="R94" s="203">
        <v>17.920000000000002</v>
      </c>
      <c r="S94" s="203">
        <v>11.16</v>
      </c>
      <c r="T94" s="203">
        <v>0</v>
      </c>
      <c r="U94" s="203">
        <v>49.46</v>
      </c>
      <c r="V94" s="203">
        <v>8.76</v>
      </c>
      <c r="W94" s="203">
        <v>14.7</v>
      </c>
      <c r="X94" s="203">
        <v>62.36</v>
      </c>
      <c r="Y94" s="203">
        <v>0</v>
      </c>
      <c r="Z94" s="203">
        <v>111.78</v>
      </c>
      <c r="AA94" s="203">
        <v>35.17</v>
      </c>
      <c r="AB94" s="203">
        <v>0</v>
      </c>
      <c r="AC94" s="203">
        <v>5.4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3.65</v>
      </c>
      <c r="AJ94" s="203">
        <v>0</v>
      </c>
      <c r="AK94" s="203">
        <v>95.25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154.76</v>
      </c>
      <c r="L95" s="203">
        <v>122.41</v>
      </c>
      <c r="M95" s="203">
        <v>30.02</v>
      </c>
      <c r="N95" s="203">
        <v>49.93</v>
      </c>
      <c r="O95" s="203">
        <v>70.540000000000006</v>
      </c>
      <c r="P95" s="203">
        <v>23.25</v>
      </c>
      <c r="Q95" s="203">
        <v>9.2200000000000006</v>
      </c>
      <c r="R95" s="203">
        <v>17.920000000000002</v>
      </c>
      <c r="S95" s="203">
        <v>11.16</v>
      </c>
      <c r="T95" s="203">
        <v>0</v>
      </c>
      <c r="U95" s="203">
        <v>49.46</v>
      </c>
      <c r="V95" s="203">
        <v>8.76</v>
      </c>
      <c r="W95" s="203">
        <v>14.7</v>
      </c>
      <c r="X95" s="203">
        <v>62.36</v>
      </c>
      <c r="Y95" s="203">
        <v>0</v>
      </c>
      <c r="Z95" s="203">
        <v>111.78</v>
      </c>
      <c r="AA95" s="203">
        <v>35.17</v>
      </c>
      <c r="AB95" s="203">
        <v>0</v>
      </c>
      <c r="AC95" s="203">
        <v>5.4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3.76</v>
      </c>
      <c r="AJ95" s="203">
        <v>0</v>
      </c>
      <c r="AK95" s="203">
        <v>95.25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154.76</v>
      </c>
      <c r="L96" s="203">
        <v>122.41</v>
      </c>
      <c r="M96" s="203">
        <v>30.02</v>
      </c>
      <c r="N96" s="203">
        <v>49.93</v>
      </c>
      <c r="O96" s="203">
        <v>70.540000000000006</v>
      </c>
      <c r="P96" s="203">
        <v>23.25</v>
      </c>
      <c r="Q96" s="203">
        <v>9.2200000000000006</v>
      </c>
      <c r="R96" s="203">
        <v>17.920000000000002</v>
      </c>
      <c r="S96" s="203">
        <v>11.16</v>
      </c>
      <c r="T96" s="203">
        <v>0</v>
      </c>
      <c r="U96" s="203">
        <v>49.46</v>
      </c>
      <c r="V96" s="203">
        <v>8.76</v>
      </c>
      <c r="W96" s="203">
        <v>14.7</v>
      </c>
      <c r="X96" s="203">
        <v>62.36</v>
      </c>
      <c r="Y96" s="203">
        <v>0</v>
      </c>
      <c r="Z96" s="203">
        <v>111.78</v>
      </c>
      <c r="AA96" s="203">
        <v>35.17</v>
      </c>
      <c r="AB96" s="203">
        <v>0</v>
      </c>
      <c r="AC96" s="203">
        <v>5.4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3.76</v>
      </c>
      <c r="AJ96" s="203">
        <v>0</v>
      </c>
      <c r="AK96" s="203">
        <v>95.25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154.76</v>
      </c>
      <c r="L97" s="203">
        <v>122.41</v>
      </c>
      <c r="M97" s="203">
        <v>30.02</v>
      </c>
      <c r="N97" s="203">
        <v>49.93</v>
      </c>
      <c r="O97" s="203">
        <v>70.540000000000006</v>
      </c>
      <c r="P97" s="203">
        <v>23.25</v>
      </c>
      <c r="Q97" s="203">
        <v>9.2200000000000006</v>
      </c>
      <c r="R97" s="203">
        <v>17.920000000000002</v>
      </c>
      <c r="S97" s="203">
        <v>11.16</v>
      </c>
      <c r="T97" s="203">
        <v>0</v>
      </c>
      <c r="U97" s="203">
        <v>49.46</v>
      </c>
      <c r="V97" s="203">
        <v>8.76</v>
      </c>
      <c r="W97" s="203">
        <v>14.7</v>
      </c>
      <c r="X97" s="203">
        <v>62.36</v>
      </c>
      <c r="Y97" s="203">
        <v>0</v>
      </c>
      <c r="Z97" s="203">
        <v>111.78</v>
      </c>
      <c r="AA97" s="203">
        <v>35.17</v>
      </c>
      <c r="AB97" s="203">
        <v>0</v>
      </c>
      <c r="AC97" s="203">
        <v>5.4</v>
      </c>
      <c r="AD97" s="203">
        <v>0</v>
      </c>
      <c r="AE97" s="203">
        <v>0</v>
      </c>
      <c r="AF97" s="203">
        <v>0</v>
      </c>
      <c r="AG97" s="203">
        <v>33</v>
      </c>
      <c r="AH97" s="203">
        <v>0</v>
      </c>
      <c r="AI97" s="203">
        <v>2.78</v>
      </c>
      <c r="AJ97" s="203">
        <v>0</v>
      </c>
      <c r="AK97" s="203">
        <v>95.02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154.76</v>
      </c>
      <c r="L98" s="203">
        <v>122.41</v>
      </c>
      <c r="M98" s="203">
        <v>30.02</v>
      </c>
      <c r="N98" s="203">
        <v>49.93</v>
      </c>
      <c r="O98" s="203">
        <v>70.540000000000006</v>
      </c>
      <c r="P98" s="203">
        <v>23.25</v>
      </c>
      <c r="Q98" s="203">
        <v>9.2200000000000006</v>
      </c>
      <c r="R98" s="203">
        <v>17.920000000000002</v>
      </c>
      <c r="S98" s="203">
        <v>11.16</v>
      </c>
      <c r="T98" s="203">
        <v>0</v>
      </c>
      <c r="U98" s="203">
        <v>49.46</v>
      </c>
      <c r="V98" s="203">
        <v>8.76</v>
      </c>
      <c r="W98" s="203">
        <v>14.7</v>
      </c>
      <c r="X98" s="203">
        <v>62.36</v>
      </c>
      <c r="Y98" s="203">
        <v>0</v>
      </c>
      <c r="Z98" s="203">
        <v>111.78</v>
      </c>
      <c r="AA98" s="203">
        <v>35.17</v>
      </c>
      <c r="AB98" s="203">
        <v>0</v>
      </c>
      <c r="AC98" s="203">
        <v>5.4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3.76</v>
      </c>
      <c r="AJ98" s="203">
        <v>0</v>
      </c>
      <c r="AK98" s="203">
        <v>95.25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3.6120200000000038</v>
      </c>
      <c r="L99">
        <f t="shared" si="0"/>
        <v>2.6594749999999987</v>
      </c>
      <c r="M99">
        <f t="shared" si="0"/>
        <v>0.72047999999999968</v>
      </c>
      <c r="N99">
        <f t="shared" si="0"/>
        <v>1.1983199999999994</v>
      </c>
      <c r="O99">
        <f t="shared" si="0"/>
        <v>1.6929599999999994</v>
      </c>
      <c r="P99">
        <f t="shared" si="0"/>
        <v>0.5553800000000001</v>
      </c>
      <c r="Q99">
        <f t="shared" si="0"/>
        <v>0.22127250000000045</v>
      </c>
      <c r="R99">
        <f t="shared" si="0"/>
        <v>0.43008000000000052</v>
      </c>
      <c r="S99">
        <f t="shared" si="0"/>
        <v>0.26775499999999985</v>
      </c>
      <c r="T99">
        <f t="shared" si="0"/>
        <v>0</v>
      </c>
      <c r="U99">
        <f t="shared" si="0"/>
        <v>1.0391699999999995</v>
      </c>
      <c r="V99">
        <f t="shared" si="0"/>
        <v>0.20416999999999985</v>
      </c>
      <c r="W99">
        <f t="shared" si="0"/>
        <v>0.34261750000000057</v>
      </c>
      <c r="X99">
        <f t="shared" si="0"/>
        <v>1.4534099999999985</v>
      </c>
      <c r="Y99">
        <f t="shared" si="0"/>
        <v>0</v>
      </c>
      <c r="Z99">
        <f t="shared" si="0"/>
        <v>2.3536449999999993</v>
      </c>
      <c r="AA99">
        <f t="shared" si="0"/>
        <v>0.84476750000000078</v>
      </c>
      <c r="AB99">
        <f t="shared" si="0"/>
        <v>0</v>
      </c>
      <c r="AC99">
        <f t="shared" si="0"/>
        <v>0.23338249999999994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0.81384999999999896</v>
      </c>
      <c r="AH99">
        <f t="shared" si="0"/>
        <v>0</v>
      </c>
      <c r="AI99">
        <f t="shared" si="0"/>
        <v>0.16662749999999993</v>
      </c>
      <c r="AJ99">
        <f t="shared" si="0"/>
        <v>0</v>
      </c>
      <c r="AK99">
        <f t="shared" si="0"/>
        <v>2.246080000000001</v>
      </c>
      <c r="AL99">
        <f t="shared" si="0"/>
        <v>6.0710000000000014E-2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0.483325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49.85</v>
      </c>
      <c r="L3" s="203">
        <v>62.8</v>
      </c>
      <c r="M3" s="203">
        <v>0</v>
      </c>
      <c r="N3" s="203">
        <v>28.87</v>
      </c>
      <c r="O3" s="203">
        <v>48.49</v>
      </c>
      <c r="P3" s="203">
        <v>58.32</v>
      </c>
      <c r="Q3" s="203">
        <v>5.33</v>
      </c>
      <c r="R3" s="203">
        <v>10.37</v>
      </c>
      <c r="S3" s="203">
        <v>6.45</v>
      </c>
      <c r="T3" s="203">
        <v>0</v>
      </c>
      <c r="U3" s="203">
        <v>187.64</v>
      </c>
      <c r="V3" s="203">
        <v>1.56</v>
      </c>
      <c r="W3" s="203">
        <v>2.61</v>
      </c>
      <c r="X3" s="203">
        <v>11.06</v>
      </c>
      <c r="Y3" s="203">
        <v>0</v>
      </c>
      <c r="Z3" s="203">
        <v>54.3</v>
      </c>
      <c r="AA3" s="203">
        <v>20.34</v>
      </c>
      <c r="AB3" s="203">
        <v>0</v>
      </c>
      <c r="AC3" s="203">
        <v>7.08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49.85</v>
      </c>
      <c r="L4" s="203">
        <v>62.8</v>
      </c>
      <c r="M4" s="203">
        <v>0</v>
      </c>
      <c r="N4" s="203">
        <v>28.87</v>
      </c>
      <c r="O4" s="203">
        <v>48.49</v>
      </c>
      <c r="P4" s="203">
        <v>58.32</v>
      </c>
      <c r="Q4" s="203">
        <v>5.33</v>
      </c>
      <c r="R4" s="203">
        <v>10.37</v>
      </c>
      <c r="S4" s="203">
        <v>6.45</v>
      </c>
      <c r="T4" s="203">
        <v>0</v>
      </c>
      <c r="U4" s="203">
        <v>187.64</v>
      </c>
      <c r="V4" s="203">
        <v>1.56</v>
      </c>
      <c r="W4" s="203">
        <v>2.61</v>
      </c>
      <c r="X4" s="203">
        <v>11.06</v>
      </c>
      <c r="Y4" s="203">
        <v>0</v>
      </c>
      <c r="Z4" s="203">
        <v>54.3</v>
      </c>
      <c r="AA4" s="203">
        <v>20.34</v>
      </c>
      <c r="AB4" s="203">
        <v>0</v>
      </c>
      <c r="AC4" s="203">
        <v>7.08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49.85</v>
      </c>
      <c r="L5" s="203">
        <v>62.8</v>
      </c>
      <c r="M5" s="203">
        <v>0</v>
      </c>
      <c r="N5" s="203">
        <v>28.87</v>
      </c>
      <c r="O5" s="203">
        <v>48.49</v>
      </c>
      <c r="P5" s="203">
        <v>57.96</v>
      </c>
      <c r="Q5" s="203">
        <v>5.33</v>
      </c>
      <c r="R5" s="203">
        <v>10.37</v>
      </c>
      <c r="S5" s="203">
        <v>6.45</v>
      </c>
      <c r="T5" s="203">
        <v>0</v>
      </c>
      <c r="U5" s="203">
        <v>187.64</v>
      </c>
      <c r="V5" s="203">
        <v>1.56</v>
      </c>
      <c r="W5" s="203">
        <v>2.61</v>
      </c>
      <c r="X5" s="203">
        <v>11.06</v>
      </c>
      <c r="Y5" s="203">
        <v>0</v>
      </c>
      <c r="Z5" s="203">
        <v>54.3</v>
      </c>
      <c r="AA5" s="203">
        <v>20.34</v>
      </c>
      <c r="AB5" s="203">
        <v>0</v>
      </c>
      <c r="AC5" s="203">
        <v>7.08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5.46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49.85</v>
      </c>
      <c r="L6" s="203">
        <v>62.8</v>
      </c>
      <c r="M6" s="203">
        <v>0</v>
      </c>
      <c r="N6" s="203">
        <v>28.87</v>
      </c>
      <c r="O6" s="203">
        <v>48.49</v>
      </c>
      <c r="P6" s="203">
        <v>57.96</v>
      </c>
      <c r="Q6" s="203">
        <v>5.33</v>
      </c>
      <c r="R6" s="203">
        <v>10.37</v>
      </c>
      <c r="S6" s="203">
        <v>6.45</v>
      </c>
      <c r="T6" s="203">
        <v>0</v>
      </c>
      <c r="U6" s="203">
        <v>187.64</v>
      </c>
      <c r="V6" s="203">
        <v>1.56</v>
      </c>
      <c r="W6" s="203">
        <v>2.61</v>
      </c>
      <c r="X6" s="203">
        <v>11.06</v>
      </c>
      <c r="Y6" s="203">
        <v>0</v>
      </c>
      <c r="Z6" s="203">
        <v>54.3</v>
      </c>
      <c r="AA6" s="203">
        <v>20.34</v>
      </c>
      <c r="AB6" s="203">
        <v>0</v>
      </c>
      <c r="AC6" s="203">
        <v>7.08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5.62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49.85</v>
      </c>
      <c r="L7" s="203">
        <v>62.8</v>
      </c>
      <c r="M7" s="203">
        <v>0</v>
      </c>
      <c r="N7" s="203">
        <v>28.87</v>
      </c>
      <c r="O7" s="203">
        <v>48.49</v>
      </c>
      <c r="P7" s="203">
        <v>57.96</v>
      </c>
      <c r="Q7" s="203">
        <v>5.33</v>
      </c>
      <c r="R7" s="203">
        <v>10.37</v>
      </c>
      <c r="S7" s="203">
        <v>6.45</v>
      </c>
      <c r="T7" s="203">
        <v>0</v>
      </c>
      <c r="U7" s="203">
        <v>187.64</v>
      </c>
      <c r="V7" s="203">
        <v>5.07</v>
      </c>
      <c r="W7" s="203">
        <v>8.51</v>
      </c>
      <c r="X7" s="203">
        <v>36.07</v>
      </c>
      <c r="Y7" s="203">
        <v>0</v>
      </c>
      <c r="Z7" s="203">
        <v>54.3</v>
      </c>
      <c r="AA7" s="203">
        <v>20.34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5.62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49.85</v>
      </c>
      <c r="L8" s="203">
        <v>62.8</v>
      </c>
      <c r="M8" s="203">
        <v>0</v>
      </c>
      <c r="N8" s="203">
        <v>28.87</v>
      </c>
      <c r="O8" s="203">
        <v>48.49</v>
      </c>
      <c r="P8" s="203">
        <v>57.96</v>
      </c>
      <c r="Q8" s="203">
        <v>5.33</v>
      </c>
      <c r="R8" s="203">
        <v>10.37</v>
      </c>
      <c r="S8" s="203">
        <v>6.45</v>
      </c>
      <c r="T8" s="203">
        <v>0</v>
      </c>
      <c r="U8" s="203">
        <v>187.64</v>
      </c>
      <c r="V8" s="203">
        <v>5.07</v>
      </c>
      <c r="W8" s="203">
        <v>8.51</v>
      </c>
      <c r="X8" s="203">
        <v>36.07</v>
      </c>
      <c r="Y8" s="203">
        <v>0</v>
      </c>
      <c r="Z8" s="203">
        <v>54.3</v>
      </c>
      <c r="AA8" s="203">
        <v>20.34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5.62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49.85</v>
      </c>
      <c r="L9" s="203">
        <v>62.8</v>
      </c>
      <c r="M9" s="203">
        <v>0</v>
      </c>
      <c r="N9" s="203">
        <v>28.87</v>
      </c>
      <c r="O9" s="203">
        <v>48.49</v>
      </c>
      <c r="P9" s="203">
        <v>57.96</v>
      </c>
      <c r="Q9" s="203">
        <v>5.33</v>
      </c>
      <c r="R9" s="203">
        <v>10.37</v>
      </c>
      <c r="S9" s="203">
        <v>6.45</v>
      </c>
      <c r="T9" s="203">
        <v>0</v>
      </c>
      <c r="U9" s="203">
        <v>187.64</v>
      </c>
      <c r="V9" s="203">
        <v>5.07</v>
      </c>
      <c r="W9" s="203">
        <v>8.51</v>
      </c>
      <c r="X9" s="203">
        <v>36.07</v>
      </c>
      <c r="Y9" s="203">
        <v>0</v>
      </c>
      <c r="Z9" s="203">
        <v>54.3</v>
      </c>
      <c r="AA9" s="203">
        <v>20.34</v>
      </c>
      <c r="AB9" s="203">
        <v>0</v>
      </c>
      <c r="AC9" s="203">
        <v>7.08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5.62</v>
      </c>
      <c r="AJ9" s="203">
        <v>0</v>
      </c>
      <c r="AK9" s="203">
        <v>47.09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49.85</v>
      </c>
      <c r="L10" s="203">
        <v>62.8</v>
      </c>
      <c r="M10" s="203">
        <v>0</v>
      </c>
      <c r="N10" s="203">
        <v>28.87</v>
      </c>
      <c r="O10" s="203">
        <v>48.49</v>
      </c>
      <c r="P10" s="203">
        <v>57.96</v>
      </c>
      <c r="Q10" s="203">
        <v>5.33</v>
      </c>
      <c r="R10" s="203">
        <v>10.37</v>
      </c>
      <c r="S10" s="203">
        <v>6.45</v>
      </c>
      <c r="T10" s="203">
        <v>0</v>
      </c>
      <c r="U10" s="203">
        <v>187.64</v>
      </c>
      <c r="V10" s="203">
        <v>5.07</v>
      </c>
      <c r="W10" s="203">
        <v>8.51</v>
      </c>
      <c r="X10" s="203">
        <v>36.07</v>
      </c>
      <c r="Y10" s="203">
        <v>0</v>
      </c>
      <c r="Z10" s="203">
        <v>54.3</v>
      </c>
      <c r="AA10" s="203">
        <v>20.34</v>
      </c>
      <c r="AB10" s="203">
        <v>0</v>
      </c>
      <c r="AC10" s="203">
        <v>7.08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5.62</v>
      </c>
      <c r="AJ10" s="203">
        <v>0</v>
      </c>
      <c r="AK10" s="203">
        <v>47.09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24.06</v>
      </c>
      <c r="L11" s="203">
        <v>18.29</v>
      </c>
      <c r="M11" s="203">
        <v>0</v>
      </c>
      <c r="N11" s="203">
        <v>28.87</v>
      </c>
      <c r="O11" s="203">
        <v>48.49</v>
      </c>
      <c r="P11" s="203">
        <v>57.96</v>
      </c>
      <c r="Q11" s="203">
        <v>0.96</v>
      </c>
      <c r="R11" s="203">
        <v>2.89</v>
      </c>
      <c r="S11" s="203">
        <v>1.92</v>
      </c>
      <c r="T11" s="203">
        <v>0</v>
      </c>
      <c r="U11" s="203">
        <v>187.64</v>
      </c>
      <c r="V11" s="203">
        <v>0</v>
      </c>
      <c r="W11" s="203">
        <v>8.51</v>
      </c>
      <c r="X11" s="203">
        <v>36.07</v>
      </c>
      <c r="Y11" s="203">
        <v>0</v>
      </c>
      <c r="Z11" s="203">
        <v>54.3</v>
      </c>
      <c r="AA11" s="203">
        <v>20.34</v>
      </c>
      <c r="AB11" s="203">
        <v>0</v>
      </c>
      <c r="AC11" s="203">
        <v>7.08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5.79</v>
      </c>
      <c r="AJ11" s="203">
        <v>0</v>
      </c>
      <c r="AK11" s="203">
        <v>47.88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24.06</v>
      </c>
      <c r="L12" s="203">
        <v>18.29</v>
      </c>
      <c r="M12" s="203">
        <v>0</v>
      </c>
      <c r="N12" s="203">
        <v>28.87</v>
      </c>
      <c r="O12" s="203">
        <v>48.49</v>
      </c>
      <c r="P12" s="203">
        <v>57.96</v>
      </c>
      <c r="Q12" s="203">
        <v>0.96</v>
      </c>
      <c r="R12" s="203">
        <v>2.89</v>
      </c>
      <c r="S12" s="203">
        <v>1.92</v>
      </c>
      <c r="T12" s="203">
        <v>0</v>
      </c>
      <c r="U12" s="203">
        <v>187.64</v>
      </c>
      <c r="V12" s="203">
        <v>0</v>
      </c>
      <c r="W12" s="203">
        <v>8.51</v>
      </c>
      <c r="X12" s="203">
        <v>36.07</v>
      </c>
      <c r="Y12" s="203">
        <v>0</v>
      </c>
      <c r="Z12" s="203">
        <v>54.3</v>
      </c>
      <c r="AA12" s="203">
        <v>20.34</v>
      </c>
      <c r="AB12" s="203">
        <v>0</v>
      </c>
      <c r="AC12" s="203">
        <v>7.08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5.79</v>
      </c>
      <c r="AJ12" s="203">
        <v>0</v>
      </c>
      <c r="AK12" s="203">
        <v>47.88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49.85</v>
      </c>
      <c r="L13" s="203">
        <v>17.329999999999998</v>
      </c>
      <c r="M13" s="203">
        <v>0</v>
      </c>
      <c r="N13" s="203">
        <v>28.87</v>
      </c>
      <c r="O13" s="203">
        <v>48.49</v>
      </c>
      <c r="P13" s="203">
        <v>58.32</v>
      </c>
      <c r="Q13" s="203">
        <v>5.33</v>
      </c>
      <c r="R13" s="203">
        <v>10.37</v>
      </c>
      <c r="S13" s="203">
        <v>6.45</v>
      </c>
      <c r="T13" s="203">
        <v>0</v>
      </c>
      <c r="U13" s="203">
        <v>187.64</v>
      </c>
      <c r="V13" s="203">
        <v>0</v>
      </c>
      <c r="W13" s="203">
        <v>8.51</v>
      </c>
      <c r="X13" s="203">
        <v>36.07</v>
      </c>
      <c r="Y13" s="203">
        <v>0</v>
      </c>
      <c r="Z13" s="203">
        <v>54.3</v>
      </c>
      <c r="AA13" s="203">
        <v>20.34</v>
      </c>
      <c r="AB13" s="203">
        <v>0</v>
      </c>
      <c r="AC13" s="203">
        <v>19.02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13.85</v>
      </c>
      <c r="AJ13" s="203">
        <v>0</v>
      </c>
      <c r="AK13" s="203">
        <v>47.88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49.85</v>
      </c>
      <c r="L14" s="203">
        <v>17.329999999999998</v>
      </c>
      <c r="M14" s="203">
        <v>0</v>
      </c>
      <c r="N14" s="203">
        <v>28.87</v>
      </c>
      <c r="O14" s="203">
        <v>48.49</v>
      </c>
      <c r="P14" s="203">
        <v>58.32</v>
      </c>
      <c r="Q14" s="203">
        <v>5.33</v>
      </c>
      <c r="R14" s="203">
        <v>10.37</v>
      </c>
      <c r="S14" s="203">
        <v>6.45</v>
      </c>
      <c r="T14" s="203">
        <v>0</v>
      </c>
      <c r="U14" s="203">
        <v>187.64</v>
      </c>
      <c r="V14" s="203">
        <v>0</v>
      </c>
      <c r="W14" s="203">
        <v>8.51</v>
      </c>
      <c r="X14" s="203">
        <v>36.07</v>
      </c>
      <c r="Y14" s="203">
        <v>0</v>
      </c>
      <c r="Z14" s="203">
        <v>54.3</v>
      </c>
      <c r="AA14" s="203">
        <v>20.34</v>
      </c>
      <c r="AB14" s="203">
        <v>0</v>
      </c>
      <c r="AC14" s="203">
        <v>7.08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5.79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23.1</v>
      </c>
      <c r="L15" s="203">
        <v>17.329999999999998</v>
      </c>
      <c r="M15" s="203">
        <v>0</v>
      </c>
      <c r="N15" s="203">
        <v>28.87</v>
      </c>
      <c r="O15" s="203">
        <v>48.49</v>
      </c>
      <c r="P15" s="203">
        <v>58.32</v>
      </c>
      <c r="Q15" s="203">
        <v>5.33</v>
      </c>
      <c r="R15" s="203">
        <v>10.37</v>
      </c>
      <c r="S15" s="203">
        <v>6.45</v>
      </c>
      <c r="T15" s="203">
        <v>0</v>
      </c>
      <c r="U15" s="203">
        <v>187.64</v>
      </c>
      <c r="V15" s="203">
        <v>0</v>
      </c>
      <c r="W15" s="203">
        <v>8.51</v>
      </c>
      <c r="X15" s="203">
        <v>36.07</v>
      </c>
      <c r="Y15" s="203">
        <v>0</v>
      </c>
      <c r="Z15" s="203">
        <v>54.3</v>
      </c>
      <c r="AA15" s="203">
        <v>20.34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5.79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23.1</v>
      </c>
      <c r="L16" s="203">
        <v>17.329999999999998</v>
      </c>
      <c r="M16" s="203">
        <v>0</v>
      </c>
      <c r="N16" s="203">
        <v>28.87</v>
      </c>
      <c r="O16" s="203">
        <v>48.49</v>
      </c>
      <c r="P16" s="203">
        <v>58.32</v>
      </c>
      <c r="Q16" s="203">
        <v>5.33</v>
      </c>
      <c r="R16" s="203">
        <v>10.37</v>
      </c>
      <c r="S16" s="203">
        <v>6.45</v>
      </c>
      <c r="T16" s="203">
        <v>0</v>
      </c>
      <c r="U16" s="203">
        <v>187.64</v>
      </c>
      <c r="V16" s="203">
        <v>0</v>
      </c>
      <c r="W16" s="203">
        <v>8.51</v>
      </c>
      <c r="X16" s="203">
        <v>36.07</v>
      </c>
      <c r="Y16" s="203">
        <v>0</v>
      </c>
      <c r="Z16" s="203">
        <v>54.3</v>
      </c>
      <c r="AA16" s="203">
        <v>20.34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5.79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23.1</v>
      </c>
      <c r="L17" s="203">
        <v>17.329999999999998</v>
      </c>
      <c r="M17" s="203">
        <v>0</v>
      </c>
      <c r="N17" s="203">
        <v>28.87</v>
      </c>
      <c r="O17" s="203">
        <v>48.49</v>
      </c>
      <c r="P17" s="203">
        <v>58.32</v>
      </c>
      <c r="Q17" s="203">
        <v>5.33</v>
      </c>
      <c r="R17" s="203">
        <v>10.37</v>
      </c>
      <c r="S17" s="203">
        <v>6.45</v>
      </c>
      <c r="T17" s="203">
        <v>0</v>
      </c>
      <c r="U17" s="203">
        <v>187.64</v>
      </c>
      <c r="V17" s="203">
        <v>0</v>
      </c>
      <c r="W17" s="203">
        <v>8.51</v>
      </c>
      <c r="X17" s="203">
        <v>36.07</v>
      </c>
      <c r="Y17" s="203">
        <v>0</v>
      </c>
      <c r="Z17" s="203">
        <v>54.31</v>
      </c>
      <c r="AA17" s="203">
        <v>20.34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5.79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23.1</v>
      </c>
      <c r="L18" s="203">
        <v>17.329999999999998</v>
      </c>
      <c r="M18" s="203">
        <v>0</v>
      </c>
      <c r="N18" s="203">
        <v>28.87</v>
      </c>
      <c r="O18" s="203">
        <v>48.49</v>
      </c>
      <c r="P18" s="203">
        <v>58.32</v>
      </c>
      <c r="Q18" s="203">
        <v>5.33</v>
      </c>
      <c r="R18" s="203">
        <v>10.37</v>
      </c>
      <c r="S18" s="203">
        <v>6.45</v>
      </c>
      <c r="T18" s="203">
        <v>0</v>
      </c>
      <c r="U18" s="203">
        <v>187.64</v>
      </c>
      <c r="V18" s="203">
        <v>0</v>
      </c>
      <c r="W18" s="203">
        <v>8.51</v>
      </c>
      <c r="X18" s="203">
        <v>36.07</v>
      </c>
      <c r="Y18" s="203">
        <v>0</v>
      </c>
      <c r="Z18" s="203">
        <v>54.3</v>
      </c>
      <c r="AA18" s="203">
        <v>20.34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5.79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23.1</v>
      </c>
      <c r="L19" s="203">
        <v>17.329999999999998</v>
      </c>
      <c r="M19" s="203">
        <v>0</v>
      </c>
      <c r="N19" s="203">
        <v>28.87</v>
      </c>
      <c r="O19" s="203">
        <v>48.49</v>
      </c>
      <c r="P19" s="203">
        <v>58.32</v>
      </c>
      <c r="Q19" s="203">
        <v>0.96</v>
      </c>
      <c r="R19" s="203">
        <v>2.89</v>
      </c>
      <c r="S19" s="203">
        <v>1.93</v>
      </c>
      <c r="T19" s="203">
        <v>0</v>
      </c>
      <c r="U19" s="203">
        <v>187.64</v>
      </c>
      <c r="V19" s="203">
        <v>0</v>
      </c>
      <c r="W19" s="203">
        <v>8.51</v>
      </c>
      <c r="X19" s="203">
        <v>36.07</v>
      </c>
      <c r="Y19" s="203">
        <v>0</v>
      </c>
      <c r="Z19" s="203">
        <v>54.31</v>
      </c>
      <c r="AA19" s="203">
        <v>20.34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5.79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23.1</v>
      </c>
      <c r="L20" s="203">
        <v>17.329999999999998</v>
      </c>
      <c r="M20" s="203">
        <v>0</v>
      </c>
      <c r="N20" s="203">
        <v>28.87</v>
      </c>
      <c r="O20" s="203">
        <v>48.49</v>
      </c>
      <c r="P20" s="203">
        <v>58.32</v>
      </c>
      <c r="Q20" s="203">
        <v>0.96</v>
      </c>
      <c r="R20" s="203">
        <v>2.89</v>
      </c>
      <c r="S20" s="203">
        <v>1.93</v>
      </c>
      <c r="T20" s="203">
        <v>0</v>
      </c>
      <c r="U20" s="203">
        <v>187.64</v>
      </c>
      <c r="V20" s="203">
        <v>0</v>
      </c>
      <c r="W20" s="203">
        <v>8.51</v>
      </c>
      <c r="X20" s="203">
        <v>36.07</v>
      </c>
      <c r="Y20" s="203">
        <v>0</v>
      </c>
      <c r="Z20" s="203">
        <v>54.31</v>
      </c>
      <c r="AA20" s="203">
        <v>20.34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5.79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23.1</v>
      </c>
      <c r="L21" s="203">
        <v>17.329999999999998</v>
      </c>
      <c r="M21" s="203">
        <v>0</v>
      </c>
      <c r="N21" s="203">
        <v>28.87</v>
      </c>
      <c r="O21" s="203">
        <v>48.49</v>
      </c>
      <c r="P21" s="203">
        <v>58.32</v>
      </c>
      <c r="Q21" s="203">
        <v>0.96</v>
      </c>
      <c r="R21" s="203">
        <v>2.89</v>
      </c>
      <c r="S21" s="203">
        <v>1.93</v>
      </c>
      <c r="T21" s="203">
        <v>0</v>
      </c>
      <c r="U21" s="203">
        <v>187.64</v>
      </c>
      <c r="V21" s="203">
        <v>0</v>
      </c>
      <c r="W21" s="203">
        <v>8.51</v>
      </c>
      <c r="X21" s="203">
        <v>36.07</v>
      </c>
      <c r="Y21" s="203">
        <v>0</v>
      </c>
      <c r="Z21" s="203">
        <v>54.31</v>
      </c>
      <c r="AA21" s="203">
        <v>20.34</v>
      </c>
      <c r="AB21" s="203">
        <v>0</v>
      </c>
      <c r="AC21" s="203">
        <v>7.08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5.79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23.1</v>
      </c>
      <c r="L22" s="203">
        <v>17.329999999999998</v>
      </c>
      <c r="M22" s="203">
        <v>0</v>
      </c>
      <c r="N22" s="203">
        <v>28.87</v>
      </c>
      <c r="O22" s="203">
        <v>48.49</v>
      </c>
      <c r="P22" s="203">
        <v>58.32</v>
      </c>
      <c r="Q22" s="203">
        <v>0.96</v>
      </c>
      <c r="R22" s="203">
        <v>2.89</v>
      </c>
      <c r="S22" s="203">
        <v>1.93</v>
      </c>
      <c r="T22" s="203">
        <v>0</v>
      </c>
      <c r="U22" s="203">
        <v>187.64</v>
      </c>
      <c r="V22" s="203">
        <v>0</v>
      </c>
      <c r="W22" s="203">
        <v>8.51</v>
      </c>
      <c r="X22" s="203">
        <v>36.07</v>
      </c>
      <c r="Y22" s="203">
        <v>0</v>
      </c>
      <c r="Z22" s="203">
        <v>54.31</v>
      </c>
      <c r="AA22" s="203">
        <v>20.34</v>
      </c>
      <c r="AB22" s="203">
        <v>0</v>
      </c>
      <c r="AC22" s="203">
        <v>7.43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5.79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49.85</v>
      </c>
      <c r="L23" s="203">
        <v>60.64</v>
      </c>
      <c r="M23" s="203">
        <v>0</v>
      </c>
      <c r="N23" s="203">
        <v>28.87</v>
      </c>
      <c r="O23" s="203">
        <v>48.49</v>
      </c>
      <c r="P23" s="203">
        <v>58.32</v>
      </c>
      <c r="Q23" s="203">
        <v>5.33</v>
      </c>
      <c r="R23" s="203">
        <v>10.37</v>
      </c>
      <c r="S23" s="203">
        <v>6.45</v>
      </c>
      <c r="T23" s="203">
        <v>0</v>
      </c>
      <c r="U23" s="203">
        <v>187.64</v>
      </c>
      <c r="V23" s="203">
        <v>5.07</v>
      </c>
      <c r="W23" s="203">
        <v>8.51</v>
      </c>
      <c r="X23" s="203">
        <v>36.07</v>
      </c>
      <c r="Y23" s="203">
        <v>0</v>
      </c>
      <c r="Z23" s="203">
        <v>54.3</v>
      </c>
      <c r="AA23" s="203">
        <v>20.34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5.95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49.85</v>
      </c>
      <c r="L24" s="203">
        <v>60.64</v>
      </c>
      <c r="M24" s="203">
        <v>0</v>
      </c>
      <c r="N24" s="203">
        <v>28.87</v>
      </c>
      <c r="O24" s="203">
        <v>48.49</v>
      </c>
      <c r="P24" s="203">
        <v>58.32</v>
      </c>
      <c r="Q24" s="203">
        <v>5.33</v>
      </c>
      <c r="R24" s="203">
        <v>10.37</v>
      </c>
      <c r="S24" s="203">
        <v>6.45</v>
      </c>
      <c r="T24" s="203">
        <v>0</v>
      </c>
      <c r="U24" s="203">
        <v>187.64</v>
      </c>
      <c r="V24" s="203">
        <v>5.07</v>
      </c>
      <c r="W24" s="203">
        <v>8.51</v>
      </c>
      <c r="X24" s="203">
        <v>36.07</v>
      </c>
      <c r="Y24" s="203">
        <v>0</v>
      </c>
      <c r="Z24" s="203">
        <v>54.3</v>
      </c>
      <c r="AA24" s="203">
        <v>20.34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5.95</v>
      </c>
      <c r="AJ24" s="203">
        <v>0</v>
      </c>
      <c r="AK24" s="203">
        <v>47.88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49.85</v>
      </c>
      <c r="L25" s="203">
        <v>60.64</v>
      </c>
      <c r="M25" s="203">
        <v>0</v>
      </c>
      <c r="N25" s="203">
        <v>28.87</v>
      </c>
      <c r="O25" s="203">
        <v>48.49</v>
      </c>
      <c r="P25" s="203">
        <v>58.32</v>
      </c>
      <c r="Q25" s="203">
        <v>5.33</v>
      </c>
      <c r="R25" s="203">
        <v>10.37</v>
      </c>
      <c r="S25" s="203">
        <v>6.45</v>
      </c>
      <c r="T25" s="203">
        <v>0</v>
      </c>
      <c r="U25" s="203">
        <v>187.64</v>
      </c>
      <c r="V25" s="203">
        <v>5.07</v>
      </c>
      <c r="W25" s="203">
        <v>8.51</v>
      </c>
      <c r="X25" s="203">
        <v>36.07</v>
      </c>
      <c r="Y25" s="203">
        <v>0</v>
      </c>
      <c r="Z25" s="203">
        <v>54.3</v>
      </c>
      <c r="AA25" s="203">
        <v>20.34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5.95</v>
      </c>
      <c r="AJ25" s="203">
        <v>0</v>
      </c>
      <c r="AK25" s="203">
        <v>47.88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49.85</v>
      </c>
      <c r="L26" s="203">
        <v>60.64</v>
      </c>
      <c r="M26" s="203">
        <v>0</v>
      </c>
      <c r="N26" s="203">
        <v>28.87</v>
      </c>
      <c r="O26" s="203">
        <v>48.49</v>
      </c>
      <c r="P26" s="203">
        <v>58.32</v>
      </c>
      <c r="Q26" s="203">
        <v>5.33</v>
      </c>
      <c r="R26" s="203">
        <v>10.37</v>
      </c>
      <c r="S26" s="203">
        <v>6.45</v>
      </c>
      <c r="T26" s="203">
        <v>0</v>
      </c>
      <c r="U26" s="203">
        <v>187.64</v>
      </c>
      <c r="V26" s="203">
        <v>5.07</v>
      </c>
      <c r="W26" s="203">
        <v>8.51</v>
      </c>
      <c r="X26" s="203">
        <v>36.07</v>
      </c>
      <c r="Y26" s="203">
        <v>0</v>
      </c>
      <c r="Z26" s="203">
        <v>54.3</v>
      </c>
      <c r="AA26" s="203">
        <v>20.34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5.95</v>
      </c>
      <c r="AJ26" s="203">
        <v>0</v>
      </c>
      <c r="AK26" s="203">
        <v>47.88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49.85</v>
      </c>
      <c r="L27" s="203">
        <v>60.64</v>
      </c>
      <c r="M27" s="203">
        <v>0</v>
      </c>
      <c r="N27" s="203">
        <v>28.87</v>
      </c>
      <c r="O27" s="203">
        <v>48.49</v>
      </c>
      <c r="P27" s="203">
        <v>58.32</v>
      </c>
      <c r="Q27" s="203">
        <v>5.33</v>
      </c>
      <c r="R27" s="203">
        <v>10.37</v>
      </c>
      <c r="S27" s="203">
        <v>6.45</v>
      </c>
      <c r="T27" s="203">
        <v>0</v>
      </c>
      <c r="U27" s="203">
        <v>187.64</v>
      </c>
      <c r="V27" s="203">
        <v>5.07</v>
      </c>
      <c r="W27" s="203">
        <v>8.51</v>
      </c>
      <c r="X27" s="203">
        <v>36.07</v>
      </c>
      <c r="Y27" s="203">
        <v>0</v>
      </c>
      <c r="Z27" s="203">
        <v>54.3</v>
      </c>
      <c r="AA27" s="203">
        <v>20.34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5.79</v>
      </c>
      <c r="AJ27" s="203">
        <v>0</v>
      </c>
      <c r="AK27" s="203">
        <v>45.24</v>
      </c>
      <c r="AL27" s="203">
        <v>4.68</v>
      </c>
      <c r="AM27" s="203">
        <v>0</v>
      </c>
      <c r="AN27" s="203">
        <v>0</v>
      </c>
      <c r="AO27" s="203">
        <v>0</v>
      </c>
      <c r="AP27" s="203">
        <v>0</v>
      </c>
      <c r="AQ27" s="203">
        <v>4.21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49.85</v>
      </c>
      <c r="L28" s="203">
        <v>60.64</v>
      </c>
      <c r="M28" s="203">
        <v>0</v>
      </c>
      <c r="N28" s="203">
        <v>28.87</v>
      </c>
      <c r="O28" s="203">
        <v>48.49</v>
      </c>
      <c r="P28" s="203">
        <v>58.32</v>
      </c>
      <c r="Q28" s="203">
        <v>5.33</v>
      </c>
      <c r="R28" s="203">
        <v>10.37</v>
      </c>
      <c r="S28" s="203">
        <v>6.45</v>
      </c>
      <c r="T28" s="203">
        <v>0</v>
      </c>
      <c r="U28" s="203">
        <v>187.64</v>
      </c>
      <c r="V28" s="203">
        <v>5.07</v>
      </c>
      <c r="W28" s="203">
        <v>8.51</v>
      </c>
      <c r="X28" s="203">
        <v>36.07</v>
      </c>
      <c r="Y28" s="203">
        <v>0</v>
      </c>
      <c r="Z28" s="203">
        <v>54.3</v>
      </c>
      <c r="AA28" s="203">
        <v>20.34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5.79</v>
      </c>
      <c r="AJ28" s="203">
        <v>0</v>
      </c>
      <c r="AK28" s="203">
        <v>45.24</v>
      </c>
      <c r="AL28" s="203">
        <v>4.68</v>
      </c>
      <c r="AM28" s="203">
        <v>0</v>
      </c>
      <c r="AN28" s="203">
        <v>0</v>
      </c>
      <c r="AO28" s="203">
        <v>0</v>
      </c>
      <c r="AP28" s="203">
        <v>0</v>
      </c>
      <c r="AQ28" s="203">
        <v>10.28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49.85</v>
      </c>
      <c r="L29" s="203">
        <v>60.64</v>
      </c>
      <c r="M29" s="203">
        <v>0</v>
      </c>
      <c r="N29" s="203">
        <v>28.87</v>
      </c>
      <c r="O29" s="203">
        <v>48.49</v>
      </c>
      <c r="P29" s="203">
        <v>58.32</v>
      </c>
      <c r="Q29" s="203">
        <v>5.33</v>
      </c>
      <c r="R29" s="203">
        <v>10.37</v>
      </c>
      <c r="S29" s="203">
        <v>6.45</v>
      </c>
      <c r="T29" s="203">
        <v>0</v>
      </c>
      <c r="U29" s="203">
        <v>187.64</v>
      </c>
      <c r="V29" s="203">
        <v>5.07</v>
      </c>
      <c r="W29" s="203">
        <v>8.51</v>
      </c>
      <c r="X29" s="203">
        <v>36.07</v>
      </c>
      <c r="Y29" s="203">
        <v>0</v>
      </c>
      <c r="Z29" s="203">
        <v>54.3</v>
      </c>
      <c r="AA29" s="203">
        <v>20.34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5.79</v>
      </c>
      <c r="AJ29" s="203">
        <v>0</v>
      </c>
      <c r="AK29" s="203">
        <v>45.24</v>
      </c>
      <c r="AL29" s="203">
        <v>4.68</v>
      </c>
      <c r="AM29" s="203">
        <v>0</v>
      </c>
      <c r="AN29" s="203">
        <v>0</v>
      </c>
      <c r="AO29" s="203">
        <v>0</v>
      </c>
      <c r="AP29" s="203">
        <v>0</v>
      </c>
      <c r="AQ29" s="203">
        <v>16.97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49.85</v>
      </c>
      <c r="L30" s="203">
        <v>60.64</v>
      </c>
      <c r="M30" s="203">
        <v>0</v>
      </c>
      <c r="N30" s="203">
        <v>28.87</v>
      </c>
      <c r="O30" s="203">
        <v>48.49</v>
      </c>
      <c r="P30" s="203">
        <v>58.32</v>
      </c>
      <c r="Q30" s="203">
        <v>5.33</v>
      </c>
      <c r="R30" s="203">
        <v>10.37</v>
      </c>
      <c r="S30" s="203">
        <v>6.45</v>
      </c>
      <c r="T30" s="203">
        <v>0</v>
      </c>
      <c r="U30" s="203">
        <v>187.64</v>
      </c>
      <c r="V30" s="203">
        <v>5.07</v>
      </c>
      <c r="W30" s="203">
        <v>8.51</v>
      </c>
      <c r="X30" s="203">
        <v>36.07</v>
      </c>
      <c r="Y30" s="203">
        <v>0</v>
      </c>
      <c r="Z30" s="203">
        <v>54.3</v>
      </c>
      <c r="AA30" s="203">
        <v>20.34</v>
      </c>
      <c r="AB30" s="203">
        <v>0</v>
      </c>
      <c r="AC30" s="203">
        <v>7.08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5.79</v>
      </c>
      <c r="AJ30" s="203">
        <v>0</v>
      </c>
      <c r="AK30" s="203">
        <v>45.24</v>
      </c>
      <c r="AL30" s="203">
        <v>4.68</v>
      </c>
      <c r="AM30" s="203">
        <v>0</v>
      </c>
      <c r="AN30" s="203">
        <v>0</v>
      </c>
      <c r="AO30" s="203">
        <v>0</v>
      </c>
      <c r="AP30" s="203">
        <v>0</v>
      </c>
      <c r="AQ30" s="203">
        <v>26.3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49.85</v>
      </c>
      <c r="L31" s="203">
        <v>60.64</v>
      </c>
      <c r="M31" s="203">
        <v>0</v>
      </c>
      <c r="N31" s="203">
        <v>28.87</v>
      </c>
      <c r="O31" s="203">
        <v>48.49</v>
      </c>
      <c r="P31" s="203">
        <v>58.32</v>
      </c>
      <c r="Q31" s="203">
        <v>5.33</v>
      </c>
      <c r="R31" s="203">
        <v>10.37</v>
      </c>
      <c r="S31" s="203">
        <v>6.45</v>
      </c>
      <c r="T31" s="203">
        <v>0</v>
      </c>
      <c r="U31" s="203">
        <v>187.64</v>
      </c>
      <c r="V31" s="203">
        <v>5.07</v>
      </c>
      <c r="W31" s="203">
        <v>8.51</v>
      </c>
      <c r="X31" s="203">
        <v>36.07</v>
      </c>
      <c r="Y31" s="203">
        <v>0</v>
      </c>
      <c r="Z31" s="203">
        <v>54.3</v>
      </c>
      <c r="AA31" s="203">
        <v>20.34</v>
      </c>
      <c r="AB31" s="203">
        <v>0</v>
      </c>
      <c r="AC31" s="203">
        <v>7.08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5.46</v>
      </c>
      <c r="AJ31" s="203">
        <v>0</v>
      </c>
      <c r="AK31" s="203">
        <v>45.24</v>
      </c>
      <c r="AL31" s="203">
        <v>4.68</v>
      </c>
      <c r="AM31" s="203">
        <v>0</v>
      </c>
      <c r="AN31" s="203">
        <v>0</v>
      </c>
      <c r="AO31" s="203">
        <v>0</v>
      </c>
      <c r="AP31" s="203">
        <v>0</v>
      </c>
      <c r="AQ31" s="203">
        <v>26.3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49.85</v>
      </c>
      <c r="L32" s="203">
        <v>60.64</v>
      </c>
      <c r="M32" s="203">
        <v>0</v>
      </c>
      <c r="N32" s="203">
        <v>28.87</v>
      </c>
      <c r="O32" s="203">
        <v>48.49</v>
      </c>
      <c r="P32" s="203">
        <v>58.32</v>
      </c>
      <c r="Q32" s="203">
        <v>5.33</v>
      </c>
      <c r="R32" s="203">
        <v>10.37</v>
      </c>
      <c r="S32" s="203">
        <v>6.45</v>
      </c>
      <c r="T32" s="203">
        <v>0</v>
      </c>
      <c r="U32" s="203">
        <v>187.64</v>
      </c>
      <c r="V32" s="203">
        <v>5.07</v>
      </c>
      <c r="W32" s="203">
        <v>8.51</v>
      </c>
      <c r="X32" s="203">
        <v>36.07</v>
      </c>
      <c r="Y32" s="203">
        <v>0</v>
      </c>
      <c r="Z32" s="203">
        <v>54.3</v>
      </c>
      <c r="AA32" s="203">
        <v>20.34</v>
      </c>
      <c r="AB32" s="203">
        <v>0</v>
      </c>
      <c r="AC32" s="203">
        <v>7.08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5.46</v>
      </c>
      <c r="AJ32" s="203">
        <v>0</v>
      </c>
      <c r="AK32" s="203">
        <v>45.24</v>
      </c>
      <c r="AL32" s="203">
        <v>4.68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49.85</v>
      </c>
      <c r="L33" s="203">
        <v>60.64</v>
      </c>
      <c r="M33" s="203">
        <v>0</v>
      </c>
      <c r="N33" s="203">
        <v>28.87</v>
      </c>
      <c r="O33" s="203">
        <v>48.49</v>
      </c>
      <c r="P33" s="203">
        <v>58.32</v>
      </c>
      <c r="Q33" s="203">
        <v>5.33</v>
      </c>
      <c r="R33" s="203">
        <v>10.37</v>
      </c>
      <c r="S33" s="203">
        <v>6.45</v>
      </c>
      <c r="T33" s="203">
        <v>0</v>
      </c>
      <c r="U33" s="203">
        <v>187.64</v>
      </c>
      <c r="V33" s="203">
        <v>5.07</v>
      </c>
      <c r="W33" s="203">
        <v>8.51</v>
      </c>
      <c r="X33" s="203">
        <v>36.07</v>
      </c>
      <c r="Y33" s="203">
        <v>0</v>
      </c>
      <c r="Z33" s="203">
        <v>54.3</v>
      </c>
      <c r="AA33" s="203">
        <v>20.34</v>
      </c>
      <c r="AB33" s="203">
        <v>0</v>
      </c>
      <c r="AC33" s="203">
        <v>19.02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18.09</v>
      </c>
      <c r="AJ33" s="203">
        <v>0</v>
      </c>
      <c r="AK33" s="203">
        <v>45.24</v>
      </c>
      <c r="AL33" s="203">
        <v>4.68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49.85</v>
      </c>
      <c r="L34" s="203">
        <v>60.64</v>
      </c>
      <c r="M34" s="203">
        <v>0</v>
      </c>
      <c r="N34" s="203">
        <v>28.87</v>
      </c>
      <c r="O34" s="203">
        <v>48.49</v>
      </c>
      <c r="P34" s="203">
        <v>58.32</v>
      </c>
      <c r="Q34" s="203">
        <v>5.33</v>
      </c>
      <c r="R34" s="203">
        <v>10.37</v>
      </c>
      <c r="S34" s="203">
        <v>6.45</v>
      </c>
      <c r="T34" s="203">
        <v>0</v>
      </c>
      <c r="U34" s="203">
        <v>187.64</v>
      </c>
      <c r="V34" s="203">
        <v>5.07</v>
      </c>
      <c r="W34" s="203">
        <v>8.51</v>
      </c>
      <c r="X34" s="203">
        <v>36.07</v>
      </c>
      <c r="Y34" s="203">
        <v>0</v>
      </c>
      <c r="Z34" s="203">
        <v>54.3</v>
      </c>
      <c r="AA34" s="203">
        <v>20.34</v>
      </c>
      <c r="AB34" s="203">
        <v>0</v>
      </c>
      <c r="AC34" s="203">
        <v>19.02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18.09</v>
      </c>
      <c r="AJ34" s="203">
        <v>0</v>
      </c>
      <c r="AK34" s="203">
        <v>45.24</v>
      </c>
      <c r="AL34" s="203">
        <v>4.68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49.85</v>
      </c>
      <c r="L35" s="203">
        <v>62.8</v>
      </c>
      <c r="M35" s="203">
        <v>0</v>
      </c>
      <c r="N35" s="203">
        <v>28.87</v>
      </c>
      <c r="O35" s="203">
        <v>48.49</v>
      </c>
      <c r="P35" s="203">
        <v>58.32</v>
      </c>
      <c r="Q35" s="203">
        <v>5.33</v>
      </c>
      <c r="R35" s="203">
        <v>10.37</v>
      </c>
      <c r="S35" s="203">
        <v>6.45</v>
      </c>
      <c r="T35" s="203">
        <v>0</v>
      </c>
      <c r="U35" s="203">
        <v>187.64</v>
      </c>
      <c r="V35" s="203">
        <v>5.07</v>
      </c>
      <c r="W35" s="203">
        <v>8.51</v>
      </c>
      <c r="X35" s="203">
        <v>36.07</v>
      </c>
      <c r="Y35" s="203">
        <v>0</v>
      </c>
      <c r="Z35" s="203">
        <v>54.3</v>
      </c>
      <c r="AA35" s="203">
        <v>20.34</v>
      </c>
      <c r="AB35" s="203">
        <v>0</v>
      </c>
      <c r="AC35" s="203">
        <v>19.02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18.09</v>
      </c>
      <c r="AJ35" s="203">
        <v>0</v>
      </c>
      <c r="AK35" s="203">
        <v>45.24</v>
      </c>
      <c r="AL35" s="203">
        <v>4.68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49.85</v>
      </c>
      <c r="L36" s="203">
        <v>62.8</v>
      </c>
      <c r="M36" s="203">
        <v>0</v>
      </c>
      <c r="N36" s="203">
        <v>28.87</v>
      </c>
      <c r="O36" s="203">
        <v>48.49</v>
      </c>
      <c r="P36" s="203">
        <v>58.32</v>
      </c>
      <c r="Q36" s="203">
        <v>5.33</v>
      </c>
      <c r="R36" s="203">
        <v>10.37</v>
      </c>
      <c r="S36" s="203">
        <v>6.45</v>
      </c>
      <c r="T36" s="203">
        <v>0</v>
      </c>
      <c r="U36" s="203">
        <v>187.64</v>
      </c>
      <c r="V36" s="203">
        <v>5.07</v>
      </c>
      <c r="W36" s="203">
        <v>8.51</v>
      </c>
      <c r="X36" s="203">
        <v>36.07</v>
      </c>
      <c r="Y36" s="203">
        <v>0</v>
      </c>
      <c r="Z36" s="203">
        <v>54.3</v>
      </c>
      <c r="AA36" s="203">
        <v>20.34</v>
      </c>
      <c r="AB36" s="203">
        <v>0</v>
      </c>
      <c r="AC36" s="203">
        <v>19.02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18.09</v>
      </c>
      <c r="AJ36" s="203">
        <v>0</v>
      </c>
      <c r="AK36" s="203">
        <v>45.24</v>
      </c>
      <c r="AL36" s="203">
        <v>4.68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49.85</v>
      </c>
      <c r="L37" s="203">
        <v>62.8</v>
      </c>
      <c r="M37" s="203">
        <v>0</v>
      </c>
      <c r="N37" s="203">
        <v>28.87</v>
      </c>
      <c r="O37" s="203">
        <v>48.49</v>
      </c>
      <c r="P37" s="203">
        <v>58.32</v>
      </c>
      <c r="Q37" s="203">
        <v>5.33</v>
      </c>
      <c r="R37" s="203">
        <v>10.37</v>
      </c>
      <c r="S37" s="203">
        <v>6.45</v>
      </c>
      <c r="T37" s="203">
        <v>0</v>
      </c>
      <c r="U37" s="203">
        <v>187.64</v>
      </c>
      <c r="V37" s="203">
        <v>5.07</v>
      </c>
      <c r="W37" s="203">
        <v>8.51</v>
      </c>
      <c r="X37" s="203">
        <v>36.07</v>
      </c>
      <c r="Y37" s="203">
        <v>0</v>
      </c>
      <c r="Z37" s="203">
        <v>54.3</v>
      </c>
      <c r="AA37" s="203">
        <v>20.34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45.24</v>
      </c>
      <c r="AL37" s="203">
        <v>4.68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49.85</v>
      </c>
      <c r="L38" s="203">
        <v>62.8</v>
      </c>
      <c r="M38" s="203">
        <v>0</v>
      </c>
      <c r="N38" s="203">
        <v>28.87</v>
      </c>
      <c r="O38" s="203">
        <v>48.49</v>
      </c>
      <c r="P38" s="203">
        <v>58.32</v>
      </c>
      <c r="Q38" s="203">
        <v>5.33</v>
      </c>
      <c r="R38" s="203">
        <v>10.37</v>
      </c>
      <c r="S38" s="203">
        <v>6.45</v>
      </c>
      <c r="T38" s="203">
        <v>0</v>
      </c>
      <c r="U38" s="203">
        <v>187.64</v>
      </c>
      <c r="V38" s="203">
        <v>5.07</v>
      </c>
      <c r="W38" s="203">
        <v>8.51</v>
      </c>
      <c r="X38" s="203">
        <v>36.07</v>
      </c>
      <c r="Y38" s="203">
        <v>0</v>
      </c>
      <c r="Z38" s="203">
        <v>54.3</v>
      </c>
      <c r="AA38" s="203">
        <v>20.34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5.46</v>
      </c>
      <c r="AJ38" s="203">
        <v>0</v>
      </c>
      <c r="AK38" s="203">
        <v>45.24</v>
      </c>
      <c r="AL38" s="203">
        <v>4.68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24.06</v>
      </c>
      <c r="L39" s="203">
        <v>18.29</v>
      </c>
      <c r="M39" s="203">
        <v>0</v>
      </c>
      <c r="N39" s="203">
        <v>28.87</v>
      </c>
      <c r="O39" s="203">
        <v>48.49</v>
      </c>
      <c r="P39" s="203">
        <v>58.32</v>
      </c>
      <c r="Q39" s="203">
        <v>0.96</v>
      </c>
      <c r="R39" s="203">
        <v>2.89</v>
      </c>
      <c r="S39" s="203">
        <v>1.93</v>
      </c>
      <c r="T39" s="203">
        <v>0</v>
      </c>
      <c r="U39" s="203">
        <v>187.64</v>
      </c>
      <c r="V39" s="203">
        <v>5.07</v>
      </c>
      <c r="W39" s="203">
        <v>8.51</v>
      </c>
      <c r="X39" s="203">
        <v>36.07</v>
      </c>
      <c r="Y39" s="203">
        <v>0</v>
      </c>
      <c r="Z39" s="203">
        <v>54.31</v>
      </c>
      <c r="AA39" s="203">
        <v>20.34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5.46</v>
      </c>
      <c r="AJ39" s="203">
        <v>0</v>
      </c>
      <c r="AK39" s="203">
        <v>45.24</v>
      </c>
      <c r="AL39" s="203">
        <v>4.68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24.06</v>
      </c>
      <c r="L40" s="203">
        <v>18.29</v>
      </c>
      <c r="M40" s="203">
        <v>0</v>
      </c>
      <c r="N40" s="203">
        <v>28.87</v>
      </c>
      <c r="O40" s="203">
        <v>48.49</v>
      </c>
      <c r="P40" s="203">
        <v>58.32</v>
      </c>
      <c r="Q40" s="203">
        <v>0.96</v>
      </c>
      <c r="R40" s="203">
        <v>2.89</v>
      </c>
      <c r="S40" s="203">
        <v>1.93</v>
      </c>
      <c r="T40" s="203">
        <v>0</v>
      </c>
      <c r="U40" s="203">
        <v>187.64</v>
      </c>
      <c r="V40" s="203">
        <v>5.07</v>
      </c>
      <c r="W40" s="203">
        <v>8.51</v>
      </c>
      <c r="X40" s="203">
        <v>36.07</v>
      </c>
      <c r="Y40" s="203">
        <v>0</v>
      </c>
      <c r="Z40" s="203">
        <v>54.31</v>
      </c>
      <c r="AA40" s="203">
        <v>20.34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5.46</v>
      </c>
      <c r="AJ40" s="203">
        <v>0</v>
      </c>
      <c r="AK40" s="203">
        <v>45.24</v>
      </c>
      <c r="AL40" s="203">
        <v>4.68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24.06</v>
      </c>
      <c r="L41" s="203">
        <v>18.29</v>
      </c>
      <c r="M41" s="203">
        <v>0</v>
      </c>
      <c r="N41" s="203">
        <v>28.87</v>
      </c>
      <c r="O41" s="203">
        <v>48.49</v>
      </c>
      <c r="P41" s="203">
        <v>58.32</v>
      </c>
      <c r="Q41" s="203">
        <v>0.96</v>
      </c>
      <c r="R41" s="203">
        <v>2.89</v>
      </c>
      <c r="S41" s="203">
        <v>1.93</v>
      </c>
      <c r="T41" s="203">
        <v>0</v>
      </c>
      <c r="U41" s="203">
        <v>187.64</v>
      </c>
      <c r="V41" s="203">
        <v>5.07</v>
      </c>
      <c r="W41" s="203">
        <v>8.51</v>
      </c>
      <c r="X41" s="203">
        <v>36.07</v>
      </c>
      <c r="Y41" s="203">
        <v>0</v>
      </c>
      <c r="Z41" s="203">
        <v>54.31</v>
      </c>
      <c r="AA41" s="203">
        <v>20.34</v>
      </c>
      <c r="AB41" s="203">
        <v>0</v>
      </c>
      <c r="AC41" s="203">
        <v>20.59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19.62</v>
      </c>
      <c r="AJ41" s="203">
        <v>0</v>
      </c>
      <c r="AK41" s="203">
        <v>45.24</v>
      </c>
      <c r="AL41" s="203">
        <v>4.68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24.06</v>
      </c>
      <c r="L42" s="203">
        <v>18.29</v>
      </c>
      <c r="M42" s="203">
        <v>0</v>
      </c>
      <c r="N42" s="203">
        <v>28.87</v>
      </c>
      <c r="O42" s="203">
        <v>48.49</v>
      </c>
      <c r="P42" s="203">
        <v>58.32</v>
      </c>
      <c r="Q42" s="203">
        <v>0.96</v>
      </c>
      <c r="R42" s="203">
        <v>2.89</v>
      </c>
      <c r="S42" s="203">
        <v>1.93</v>
      </c>
      <c r="T42" s="203">
        <v>0</v>
      </c>
      <c r="U42" s="203">
        <v>187.64</v>
      </c>
      <c r="V42" s="203">
        <v>5.07</v>
      </c>
      <c r="W42" s="203">
        <v>8.51</v>
      </c>
      <c r="X42" s="203">
        <v>36.07</v>
      </c>
      <c r="Y42" s="203">
        <v>0</v>
      </c>
      <c r="Z42" s="203">
        <v>54.3</v>
      </c>
      <c r="AA42" s="203">
        <v>20.34</v>
      </c>
      <c r="AB42" s="203">
        <v>0</v>
      </c>
      <c r="AC42" s="203">
        <v>20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19.62</v>
      </c>
      <c r="AJ42" s="203">
        <v>0</v>
      </c>
      <c r="AK42" s="203">
        <v>45.24</v>
      </c>
      <c r="AL42" s="203">
        <v>4.68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24.06</v>
      </c>
      <c r="L43" s="203">
        <v>18.29</v>
      </c>
      <c r="M43" s="203">
        <v>0</v>
      </c>
      <c r="N43" s="203">
        <v>28.87</v>
      </c>
      <c r="O43" s="203">
        <v>48.49</v>
      </c>
      <c r="P43" s="203">
        <v>58.32</v>
      </c>
      <c r="Q43" s="203">
        <v>0.96</v>
      </c>
      <c r="R43" s="203">
        <v>2.89</v>
      </c>
      <c r="S43" s="203">
        <v>1.93</v>
      </c>
      <c r="T43" s="203">
        <v>0</v>
      </c>
      <c r="U43" s="203">
        <v>187.64</v>
      </c>
      <c r="V43" s="203">
        <v>5.07</v>
      </c>
      <c r="W43" s="203">
        <v>8.51</v>
      </c>
      <c r="X43" s="203">
        <v>36.07</v>
      </c>
      <c r="Y43" s="203">
        <v>0</v>
      </c>
      <c r="Z43" s="203">
        <v>54.3</v>
      </c>
      <c r="AA43" s="203">
        <v>20.34</v>
      </c>
      <c r="AB43" s="203">
        <v>0</v>
      </c>
      <c r="AC43" s="203">
        <v>6.72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5.05</v>
      </c>
      <c r="AJ43" s="203">
        <v>0</v>
      </c>
      <c r="AK43" s="203">
        <v>45.24</v>
      </c>
      <c r="AL43" s="203">
        <v>4.68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24.06</v>
      </c>
      <c r="L44" s="203">
        <v>18.29</v>
      </c>
      <c r="M44" s="203">
        <v>0</v>
      </c>
      <c r="N44" s="203">
        <v>28.87</v>
      </c>
      <c r="O44" s="203">
        <v>48.49</v>
      </c>
      <c r="P44" s="203">
        <v>58.32</v>
      </c>
      <c r="Q44" s="203">
        <v>0.96</v>
      </c>
      <c r="R44" s="203">
        <v>2.89</v>
      </c>
      <c r="S44" s="203">
        <v>1.93</v>
      </c>
      <c r="T44" s="203">
        <v>0</v>
      </c>
      <c r="U44" s="203">
        <v>187.64</v>
      </c>
      <c r="V44" s="203">
        <v>5.07</v>
      </c>
      <c r="W44" s="203">
        <v>8.51</v>
      </c>
      <c r="X44" s="203">
        <v>36.07</v>
      </c>
      <c r="Y44" s="203">
        <v>0</v>
      </c>
      <c r="Z44" s="203">
        <v>54.3</v>
      </c>
      <c r="AA44" s="203">
        <v>20.34</v>
      </c>
      <c r="AB44" s="203">
        <v>0</v>
      </c>
      <c r="AC44" s="203">
        <v>6.72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5.07</v>
      </c>
      <c r="AJ44" s="203">
        <v>0</v>
      </c>
      <c r="AK44" s="203">
        <v>45.24</v>
      </c>
      <c r="AL44" s="203">
        <v>4.68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23.16</v>
      </c>
      <c r="L45" s="203">
        <v>17.600000000000001</v>
      </c>
      <c r="M45" s="203">
        <v>0</v>
      </c>
      <c r="N45" s="203">
        <v>28.87</v>
      </c>
      <c r="O45" s="203">
        <v>48.49</v>
      </c>
      <c r="P45" s="203">
        <v>58.32</v>
      </c>
      <c r="Q45" s="203">
        <v>0.96</v>
      </c>
      <c r="R45" s="203">
        <v>2.89</v>
      </c>
      <c r="S45" s="203">
        <v>1.93</v>
      </c>
      <c r="T45" s="203">
        <v>0</v>
      </c>
      <c r="U45" s="203">
        <v>187.64</v>
      </c>
      <c r="V45" s="203">
        <v>5.07</v>
      </c>
      <c r="W45" s="203">
        <v>8.51</v>
      </c>
      <c r="X45" s="203">
        <v>36.07</v>
      </c>
      <c r="Y45" s="203">
        <v>0</v>
      </c>
      <c r="Z45" s="203">
        <v>52.87</v>
      </c>
      <c r="AA45" s="203">
        <v>19.82</v>
      </c>
      <c r="AB45" s="203">
        <v>0</v>
      </c>
      <c r="AC45" s="203">
        <v>6.72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5.07</v>
      </c>
      <c r="AJ45" s="203">
        <v>0</v>
      </c>
      <c r="AK45" s="203">
        <v>45.24</v>
      </c>
      <c r="AL45" s="203">
        <v>4.68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23.16</v>
      </c>
      <c r="L46" s="203">
        <v>17.600000000000001</v>
      </c>
      <c r="M46" s="203">
        <v>0</v>
      </c>
      <c r="N46" s="203">
        <v>28.87</v>
      </c>
      <c r="O46" s="203">
        <v>48.49</v>
      </c>
      <c r="P46" s="203">
        <v>58.32</v>
      </c>
      <c r="Q46" s="203">
        <v>0.96</v>
      </c>
      <c r="R46" s="203">
        <v>2.89</v>
      </c>
      <c r="S46" s="203">
        <v>1.93</v>
      </c>
      <c r="T46" s="203">
        <v>0</v>
      </c>
      <c r="U46" s="203">
        <v>187.64</v>
      </c>
      <c r="V46" s="203">
        <v>5.07</v>
      </c>
      <c r="W46" s="203">
        <v>8.51</v>
      </c>
      <c r="X46" s="203">
        <v>36.07</v>
      </c>
      <c r="Y46" s="203">
        <v>0</v>
      </c>
      <c r="Z46" s="203">
        <v>52.85</v>
      </c>
      <c r="AA46" s="203">
        <v>19.82</v>
      </c>
      <c r="AB46" s="203">
        <v>0</v>
      </c>
      <c r="AC46" s="203">
        <v>6.72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5.07</v>
      </c>
      <c r="AJ46" s="203">
        <v>0</v>
      </c>
      <c r="AK46" s="203">
        <v>45.24</v>
      </c>
      <c r="AL46" s="203">
        <v>4.68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35.03</v>
      </c>
      <c r="L47" s="203">
        <v>17.600000000000001</v>
      </c>
      <c r="M47" s="203">
        <v>0</v>
      </c>
      <c r="N47" s="203">
        <v>28.87</v>
      </c>
      <c r="O47" s="203">
        <v>48.49</v>
      </c>
      <c r="P47" s="203">
        <v>58.32</v>
      </c>
      <c r="Q47" s="203">
        <v>5.32</v>
      </c>
      <c r="R47" s="203">
        <v>10.37</v>
      </c>
      <c r="S47" s="203">
        <v>6.45</v>
      </c>
      <c r="T47" s="203">
        <v>0</v>
      </c>
      <c r="U47" s="203">
        <v>187.64</v>
      </c>
      <c r="V47" s="203">
        <v>5.07</v>
      </c>
      <c r="W47" s="203">
        <v>8.51</v>
      </c>
      <c r="X47" s="203">
        <v>36.07</v>
      </c>
      <c r="Y47" s="203">
        <v>0</v>
      </c>
      <c r="Z47" s="203">
        <v>53.36</v>
      </c>
      <c r="AA47" s="203">
        <v>19.899999999999999</v>
      </c>
      <c r="AB47" s="203">
        <v>0</v>
      </c>
      <c r="AC47" s="203">
        <v>18.48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17.02</v>
      </c>
      <c r="AJ47" s="203">
        <v>0</v>
      </c>
      <c r="AK47" s="203">
        <v>45.24</v>
      </c>
      <c r="AL47" s="203">
        <v>4.68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35.03</v>
      </c>
      <c r="L48" s="203">
        <v>17.600000000000001</v>
      </c>
      <c r="M48" s="203">
        <v>0</v>
      </c>
      <c r="N48" s="203">
        <v>28.87</v>
      </c>
      <c r="O48" s="203">
        <v>48.49</v>
      </c>
      <c r="P48" s="203">
        <v>58.32</v>
      </c>
      <c r="Q48" s="203">
        <v>5.33</v>
      </c>
      <c r="R48" s="203">
        <v>10.37</v>
      </c>
      <c r="S48" s="203">
        <v>6.45</v>
      </c>
      <c r="T48" s="203">
        <v>0</v>
      </c>
      <c r="U48" s="203">
        <v>187.64</v>
      </c>
      <c r="V48" s="203">
        <v>5.07</v>
      </c>
      <c r="W48" s="203">
        <v>8.51</v>
      </c>
      <c r="X48" s="203">
        <v>36.07</v>
      </c>
      <c r="Y48" s="203">
        <v>0</v>
      </c>
      <c r="Z48" s="203">
        <v>53.36</v>
      </c>
      <c r="AA48" s="203">
        <v>19.899999999999999</v>
      </c>
      <c r="AB48" s="203">
        <v>0</v>
      </c>
      <c r="AC48" s="203">
        <v>18.48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17.02</v>
      </c>
      <c r="AJ48" s="203">
        <v>0</v>
      </c>
      <c r="AK48" s="203">
        <v>45.24</v>
      </c>
      <c r="AL48" s="203">
        <v>4.68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35.03</v>
      </c>
      <c r="L49" s="203">
        <v>17.600000000000001</v>
      </c>
      <c r="M49" s="203">
        <v>0</v>
      </c>
      <c r="N49" s="203">
        <v>28.87</v>
      </c>
      <c r="O49" s="203">
        <v>48.49</v>
      </c>
      <c r="P49" s="203">
        <v>58.32</v>
      </c>
      <c r="Q49" s="203">
        <v>5.33</v>
      </c>
      <c r="R49" s="203">
        <v>10.37</v>
      </c>
      <c r="S49" s="203">
        <v>6.27</v>
      </c>
      <c r="T49" s="203">
        <v>0</v>
      </c>
      <c r="U49" s="203">
        <v>187.64</v>
      </c>
      <c r="V49" s="203">
        <v>5.07</v>
      </c>
      <c r="W49" s="203">
        <v>8.51</v>
      </c>
      <c r="X49" s="203">
        <v>36.07</v>
      </c>
      <c r="Y49" s="203">
        <v>0</v>
      </c>
      <c r="Z49" s="203">
        <v>52.26</v>
      </c>
      <c r="AA49" s="203">
        <v>19.579999999999998</v>
      </c>
      <c r="AB49" s="203">
        <v>0</v>
      </c>
      <c r="AC49" s="203">
        <v>6.72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5.05</v>
      </c>
      <c r="AJ49" s="203">
        <v>0</v>
      </c>
      <c r="AK49" s="203">
        <v>45.24</v>
      </c>
      <c r="AL49" s="203">
        <v>4.68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25.02</v>
      </c>
      <c r="L50" s="203">
        <v>17.600000000000001</v>
      </c>
      <c r="M50" s="203">
        <v>0</v>
      </c>
      <c r="N50" s="203">
        <v>28.87</v>
      </c>
      <c r="O50" s="203">
        <v>48.49</v>
      </c>
      <c r="P50" s="203">
        <v>58.32</v>
      </c>
      <c r="Q50" s="203">
        <v>0.96</v>
      </c>
      <c r="R50" s="203">
        <v>2.9</v>
      </c>
      <c r="S50" s="203">
        <v>1.93</v>
      </c>
      <c r="T50" s="203">
        <v>0</v>
      </c>
      <c r="U50" s="203">
        <v>187.64</v>
      </c>
      <c r="V50" s="203">
        <v>5.07</v>
      </c>
      <c r="W50" s="203">
        <v>8.51</v>
      </c>
      <c r="X50" s="203">
        <v>36.07</v>
      </c>
      <c r="Y50" s="203">
        <v>0</v>
      </c>
      <c r="Z50" s="203">
        <v>52.26</v>
      </c>
      <c r="AA50" s="203">
        <v>19.579999999999998</v>
      </c>
      <c r="AB50" s="203">
        <v>0</v>
      </c>
      <c r="AC50" s="203">
        <v>6.72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5.07</v>
      </c>
      <c r="AJ50" s="203">
        <v>0</v>
      </c>
      <c r="AK50" s="203">
        <v>45.24</v>
      </c>
      <c r="AL50" s="203">
        <v>4.68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49.57</v>
      </c>
      <c r="L51" s="203">
        <v>15.31</v>
      </c>
      <c r="M51" s="203">
        <v>0</v>
      </c>
      <c r="N51" s="203">
        <v>28.87</v>
      </c>
      <c r="O51" s="203">
        <v>48.49</v>
      </c>
      <c r="P51" s="203">
        <v>58.32</v>
      </c>
      <c r="Q51" s="203">
        <v>5.33</v>
      </c>
      <c r="R51" s="203">
        <v>10.37</v>
      </c>
      <c r="S51" s="203">
        <v>6.45</v>
      </c>
      <c r="T51" s="203">
        <v>0</v>
      </c>
      <c r="U51" s="203">
        <v>187.64</v>
      </c>
      <c r="V51" s="203">
        <v>5.07</v>
      </c>
      <c r="W51" s="203">
        <v>8.51</v>
      </c>
      <c r="X51" s="203">
        <v>36.06</v>
      </c>
      <c r="Y51" s="203">
        <v>0</v>
      </c>
      <c r="Z51" s="203">
        <v>52.26</v>
      </c>
      <c r="AA51" s="203">
        <v>19.579999999999998</v>
      </c>
      <c r="AB51" s="203">
        <v>0</v>
      </c>
      <c r="AC51" s="203">
        <v>6.72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45.24</v>
      </c>
      <c r="AL51" s="203">
        <v>4.68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49.57</v>
      </c>
      <c r="L52" s="203">
        <v>39.659999999999997</v>
      </c>
      <c r="M52" s="203">
        <v>0</v>
      </c>
      <c r="N52" s="203">
        <v>28.87</v>
      </c>
      <c r="O52" s="203">
        <v>48.49</v>
      </c>
      <c r="P52" s="203">
        <v>58.32</v>
      </c>
      <c r="Q52" s="203">
        <v>5.33</v>
      </c>
      <c r="R52" s="203">
        <v>10.37</v>
      </c>
      <c r="S52" s="203">
        <v>6.45</v>
      </c>
      <c r="T52" s="203">
        <v>0</v>
      </c>
      <c r="U52" s="203">
        <v>187.64</v>
      </c>
      <c r="V52" s="203">
        <v>5.07</v>
      </c>
      <c r="W52" s="203">
        <v>8.51</v>
      </c>
      <c r="X52" s="203">
        <v>36.06</v>
      </c>
      <c r="Y52" s="203">
        <v>0</v>
      </c>
      <c r="Z52" s="203">
        <v>54.05</v>
      </c>
      <c r="AA52" s="203">
        <v>20.02</v>
      </c>
      <c r="AB52" s="203">
        <v>0</v>
      </c>
      <c r="AC52" s="203">
        <v>6.72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45.24</v>
      </c>
      <c r="AL52" s="203">
        <v>4.68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48.12</v>
      </c>
      <c r="L53" s="203">
        <v>38.5</v>
      </c>
      <c r="M53" s="203">
        <v>0</v>
      </c>
      <c r="N53" s="203">
        <v>28.87</v>
      </c>
      <c r="O53" s="203">
        <v>48.49</v>
      </c>
      <c r="P53" s="203">
        <v>58.32</v>
      </c>
      <c r="Q53" s="203">
        <v>5.33</v>
      </c>
      <c r="R53" s="203">
        <v>10.37</v>
      </c>
      <c r="S53" s="203">
        <v>6.45</v>
      </c>
      <c r="T53" s="203">
        <v>0</v>
      </c>
      <c r="U53" s="203">
        <v>187.64</v>
      </c>
      <c r="V53" s="203">
        <v>5.07</v>
      </c>
      <c r="W53" s="203">
        <v>8.51</v>
      </c>
      <c r="X53" s="203">
        <v>36.06</v>
      </c>
      <c r="Y53" s="203">
        <v>0</v>
      </c>
      <c r="Z53" s="203">
        <v>54.05</v>
      </c>
      <c r="AA53" s="203">
        <v>9.33</v>
      </c>
      <c r="AB53" s="203">
        <v>0</v>
      </c>
      <c r="AC53" s="203">
        <v>6.72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47.09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48.12</v>
      </c>
      <c r="L54" s="203">
        <v>15.33</v>
      </c>
      <c r="M54" s="203">
        <v>0</v>
      </c>
      <c r="N54" s="203">
        <v>28.87</v>
      </c>
      <c r="O54" s="203">
        <v>48.49</v>
      </c>
      <c r="P54" s="203">
        <v>58.32</v>
      </c>
      <c r="Q54" s="203">
        <v>5.33</v>
      </c>
      <c r="R54" s="203">
        <v>10.37</v>
      </c>
      <c r="S54" s="203">
        <v>6.45</v>
      </c>
      <c r="T54" s="203">
        <v>0</v>
      </c>
      <c r="U54" s="203">
        <v>187.64</v>
      </c>
      <c r="V54" s="203">
        <v>5.07</v>
      </c>
      <c r="W54" s="203">
        <v>8.51</v>
      </c>
      <c r="X54" s="203">
        <v>36.06</v>
      </c>
      <c r="Y54" s="203">
        <v>0</v>
      </c>
      <c r="Z54" s="203">
        <v>54.05</v>
      </c>
      <c r="AA54" s="203">
        <v>9.32</v>
      </c>
      <c r="AB54" s="203">
        <v>0</v>
      </c>
      <c r="AC54" s="203">
        <v>6.72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47.09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48.12</v>
      </c>
      <c r="L55" s="203">
        <v>15.33</v>
      </c>
      <c r="M55" s="203">
        <v>0</v>
      </c>
      <c r="N55" s="203">
        <v>28.87</v>
      </c>
      <c r="O55" s="203">
        <v>48.49</v>
      </c>
      <c r="P55" s="203">
        <v>58.32</v>
      </c>
      <c r="Q55" s="203">
        <v>5.33</v>
      </c>
      <c r="R55" s="203">
        <v>10.37</v>
      </c>
      <c r="S55" s="203">
        <v>6.45</v>
      </c>
      <c r="T55" s="203">
        <v>0</v>
      </c>
      <c r="U55" s="203">
        <v>187.64</v>
      </c>
      <c r="V55" s="203">
        <v>5.07</v>
      </c>
      <c r="W55" s="203">
        <v>8.51</v>
      </c>
      <c r="X55" s="203">
        <v>36.06</v>
      </c>
      <c r="Y55" s="203">
        <v>0</v>
      </c>
      <c r="Z55" s="203">
        <v>54.05</v>
      </c>
      <c r="AA55" s="203">
        <v>9.32</v>
      </c>
      <c r="AB55" s="203">
        <v>0</v>
      </c>
      <c r="AC55" s="203">
        <v>6.37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</v>
      </c>
      <c r="AJ55" s="203">
        <v>0</v>
      </c>
      <c r="AK55" s="203">
        <v>47.09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20.62</v>
      </c>
      <c r="L56" s="203">
        <v>15.33</v>
      </c>
      <c r="M56" s="203">
        <v>0</v>
      </c>
      <c r="N56" s="203">
        <v>28.87</v>
      </c>
      <c r="O56" s="203">
        <v>48.49</v>
      </c>
      <c r="P56" s="203">
        <v>58.32</v>
      </c>
      <c r="Q56" s="203">
        <v>5.33</v>
      </c>
      <c r="R56" s="203">
        <v>10.37</v>
      </c>
      <c r="S56" s="203">
        <v>6.45</v>
      </c>
      <c r="T56" s="203">
        <v>0</v>
      </c>
      <c r="U56" s="203">
        <v>187.64</v>
      </c>
      <c r="V56" s="203">
        <v>5.07</v>
      </c>
      <c r="W56" s="203">
        <v>8.51</v>
      </c>
      <c r="X56" s="203">
        <v>36.06</v>
      </c>
      <c r="Y56" s="203">
        <v>0</v>
      </c>
      <c r="Z56" s="203">
        <v>54.05</v>
      </c>
      <c r="AA56" s="203">
        <v>9.32</v>
      </c>
      <c r="AB56" s="203">
        <v>0</v>
      </c>
      <c r="AC56" s="203">
        <v>6.37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47.09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20.62</v>
      </c>
      <c r="L57" s="203">
        <v>15.33</v>
      </c>
      <c r="M57" s="203">
        <v>0</v>
      </c>
      <c r="N57" s="203">
        <v>28.87</v>
      </c>
      <c r="O57" s="203">
        <v>48.49</v>
      </c>
      <c r="P57" s="203">
        <v>58.32</v>
      </c>
      <c r="Q57" s="203">
        <v>5.33</v>
      </c>
      <c r="R57" s="203">
        <v>10.37</v>
      </c>
      <c r="S57" s="203">
        <v>6.45</v>
      </c>
      <c r="T57" s="203">
        <v>0</v>
      </c>
      <c r="U57" s="203">
        <v>190.54</v>
      </c>
      <c r="V57" s="203">
        <v>5.07</v>
      </c>
      <c r="W57" s="203">
        <v>8.51</v>
      </c>
      <c r="X57" s="203">
        <v>36.06</v>
      </c>
      <c r="Y57" s="203">
        <v>0</v>
      </c>
      <c r="Z57" s="203">
        <v>54.05</v>
      </c>
      <c r="AA57" s="203">
        <v>20.02</v>
      </c>
      <c r="AB57" s="203">
        <v>0</v>
      </c>
      <c r="AC57" s="203">
        <v>6.37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47.09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20.62</v>
      </c>
      <c r="L58" s="203">
        <v>15.33</v>
      </c>
      <c r="M58" s="203">
        <v>0</v>
      </c>
      <c r="N58" s="203">
        <v>28.87</v>
      </c>
      <c r="O58" s="203">
        <v>48.49</v>
      </c>
      <c r="P58" s="203">
        <v>58.32</v>
      </c>
      <c r="Q58" s="203">
        <v>5.33</v>
      </c>
      <c r="R58" s="203">
        <v>10.37</v>
      </c>
      <c r="S58" s="203">
        <v>6.45</v>
      </c>
      <c r="T58" s="203">
        <v>0</v>
      </c>
      <c r="U58" s="203">
        <v>190.54</v>
      </c>
      <c r="V58" s="203">
        <v>5.07</v>
      </c>
      <c r="W58" s="203">
        <v>8.51</v>
      </c>
      <c r="X58" s="203">
        <v>36.06</v>
      </c>
      <c r="Y58" s="203">
        <v>0</v>
      </c>
      <c r="Z58" s="203">
        <v>54.05</v>
      </c>
      <c r="AA58" s="203">
        <v>20.02</v>
      </c>
      <c r="AB58" s="203">
        <v>0</v>
      </c>
      <c r="AC58" s="203">
        <v>6.37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47.09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20.62</v>
      </c>
      <c r="L59" s="203">
        <v>15.33</v>
      </c>
      <c r="M59" s="203">
        <v>0</v>
      </c>
      <c r="N59" s="203">
        <v>28.87</v>
      </c>
      <c r="O59" s="203">
        <v>48.49</v>
      </c>
      <c r="P59" s="203">
        <v>58.32</v>
      </c>
      <c r="Q59" s="203">
        <v>5.33</v>
      </c>
      <c r="R59" s="203">
        <v>10.37</v>
      </c>
      <c r="S59" s="203">
        <v>6.45</v>
      </c>
      <c r="T59" s="203">
        <v>0</v>
      </c>
      <c r="U59" s="203">
        <v>190.54</v>
      </c>
      <c r="V59" s="203">
        <v>5.07</v>
      </c>
      <c r="W59" s="203">
        <v>8.51</v>
      </c>
      <c r="X59" s="203">
        <v>36.06</v>
      </c>
      <c r="Y59" s="203">
        <v>0</v>
      </c>
      <c r="Z59" s="203">
        <v>54.05</v>
      </c>
      <c r="AA59" s="203">
        <v>20.02</v>
      </c>
      <c r="AB59" s="203">
        <v>0</v>
      </c>
      <c r="AC59" s="203">
        <v>6.37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47.09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49.57</v>
      </c>
      <c r="L60" s="203">
        <v>19.829999999999998</v>
      </c>
      <c r="M60" s="203">
        <v>0</v>
      </c>
      <c r="N60" s="203">
        <v>28.87</v>
      </c>
      <c r="O60" s="203">
        <v>48.49</v>
      </c>
      <c r="P60" s="203">
        <v>58.32</v>
      </c>
      <c r="Q60" s="203">
        <v>5.33</v>
      </c>
      <c r="R60" s="203">
        <v>10.37</v>
      </c>
      <c r="S60" s="203">
        <v>6.45</v>
      </c>
      <c r="T60" s="203">
        <v>0</v>
      </c>
      <c r="U60" s="203">
        <v>190.54</v>
      </c>
      <c r="V60" s="203">
        <v>5.07</v>
      </c>
      <c r="W60" s="203">
        <v>8.51</v>
      </c>
      <c r="X60" s="203">
        <v>36.06</v>
      </c>
      <c r="Y60" s="203">
        <v>0</v>
      </c>
      <c r="Z60" s="203">
        <v>54.05</v>
      </c>
      <c r="AA60" s="203">
        <v>20.04</v>
      </c>
      <c r="AB60" s="203">
        <v>0</v>
      </c>
      <c r="AC60" s="203">
        <v>6.37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47.09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49.57</v>
      </c>
      <c r="L61" s="203">
        <v>62.46</v>
      </c>
      <c r="M61" s="203">
        <v>0</v>
      </c>
      <c r="N61" s="203">
        <v>28.87</v>
      </c>
      <c r="O61" s="203">
        <v>48.49</v>
      </c>
      <c r="P61" s="203">
        <v>58.32</v>
      </c>
      <c r="Q61" s="203">
        <v>5.33</v>
      </c>
      <c r="R61" s="203">
        <v>10.37</v>
      </c>
      <c r="S61" s="203">
        <v>6.45</v>
      </c>
      <c r="T61" s="203">
        <v>0</v>
      </c>
      <c r="U61" s="203">
        <v>190.54</v>
      </c>
      <c r="V61" s="203">
        <v>5.07</v>
      </c>
      <c r="W61" s="203">
        <v>8.51</v>
      </c>
      <c r="X61" s="203">
        <v>36.06</v>
      </c>
      <c r="Y61" s="203">
        <v>0</v>
      </c>
      <c r="Z61" s="203">
        <v>54.05</v>
      </c>
      <c r="AA61" s="203">
        <v>20.04</v>
      </c>
      <c r="AB61" s="203">
        <v>0</v>
      </c>
      <c r="AC61" s="203">
        <v>6.37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4.83</v>
      </c>
      <c r="AJ61" s="203">
        <v>0</v>
      </c>
      <c r="AK61" s="203">
        <v>47.09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49.57</v>
      </c>
      <c r="L62" s="203">
        <v>62.46</v>
      </c>
      <c r="M62" s="203">
        <v>0</v>
      </c>
      <c r="N62" s="203">
        <v>28.87</v>
      </c>
      <c r="O62" s="203">
        <v>48.49</v>
      </c>
      <c r="P62" s="203">
        <v>58.32</v>
      </c>
      <c r="Q62" s="203">
        <v>5.33</v>
      </c>
      <c r="R62" s="203">
        <v>10.37</v>
      </c>
      <c r="S62" s="203">
        <v>6.45</v>
      </c>
      <c r="T62" s="203">
        <v>0</v>
      </c>
      <c r="U62" s="203">
        <v>190.54</v>
      </c>
      <c r="V62" s="203">
        <v>5.07</v>
      </c>
      <c r="W62" s="203">
        <v>8.51</v>
      </c>
      <c r="X62" s="203">
        <v>36.06</v>
      </c>
      <c r="Y62" s="203">
        <v>0</v>
      </c>
      <c r="Z62" s="203">
        <v>54.3</v>
      </c>
      <c r="AA62" s="203">
        <v>20.34</v>
      </c>
      <c r="AB62" s="203">
        <v>0</v>
      </c>
      <c r="AC62" s="203">
        <v>17.93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14.89</v>
      </c>
      <c r="AJ62" s="203">
        <v>0</v>
      </c>
      <c r="AK62" s="203">
        <v>47.09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49.57</v>
      </c>
      <c r="L63" s="203">
        <v>62.46</v>
      </c>
      <c r="M63" s="203">
        <v>0</v>
      </c>
      <c r="N63" s="203">
        <v>28.87</v>
      </c>
      <c r="O63" s="203">
        <v>48.49</v>
      </c>
      <c r="P63" s="203">
        <v>58.32</v>
      </c>
      <c r="Q63" s="203">
        <v>5.33</v>
      </c>
      <c r="R63" s="203">
        <v>10.37</v>
      </c>
      <c r="S63" s="203">
        <v>6.45</v>
      </c>
      <c r="T63" s="203">
        <v>0</v>
      </c>
      <c r="U63" s="203">
        <v>205.66</v>
      </c>
      <c r="V63" s="203">
        <v>5.07</v>
      </c>
      <c r="W63" s="203">
        <v>8.51</v>
      </c>
      <c r="X63" s="203">
        <v>36.06</v>
      </c>
      <c r="Y63" s="203">
        <v>0</v>
      </c>
      <c r="Z63" s="203">
        <v>54.3</v>
      </c>
      <c r="AA63" s="203">
        <v>20.34</v>
      </c>
      <c r="AB63" s="203">
        <v>0</v>
      </c>
      <c r="AC63" s="203">
        <v>6.37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46.31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49.57</v>
      </c>
      <c r="L64" s="203">
        <v>62.46</v>
      </c>
      <c r="M64" s="203">
        <v>0</v>
      </c>
      <c r="N64" s="203">
        <v>28.87</v>
      </c>
      <c r="O64" s="203">
        <v>48.49</v>
      </c>
      <c r="P64" s="203">
        <v>58.32</v>
      </c>
      <c r="Q64" s="203">
        <v>5.33</v>
      </c>
      <c r="R64" s="203">
        <v>10.37</v>
      </c>
      <c r="S64" s="203">
        <v>6.45</v>
      </c>
      <c r="T64" s="203">
        <v>0</v>
      </c>
      <c r="U64" s="203">
        <v>211.71</v>
      </c>
      <c r="V64" s="203">
        <v>5.07</v>
      </c>
      <c r="W64" s="203">
        <v>8.51</v>
      </c>
      <c r="X64" s="203">
        <v>36.06</v>
      </c>
      <c r="Y64" s="203">
        <v>0</v>
      </c>
      <c r="Z64" s="203">
        <v>54.3</v>
      </c>
      <c r="AA64" s="203">
        <v>20.34</v>
      </c>
      <c r="AB64" s="203">
        <v>0</v>
      </c>
      <c r="AC64" s="203">
        <v>6.37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46.31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49.57</v>
      </c>
      <c r="L65" s="203">
        <v>62.46</v>
      </c>
      <c r="M65" s="203">
        <v>0</v>
      </c>
      <c r="N65" s="203">
        <v>28.87</v>
      </c>
      <c r="O65" s="203">
        <v>48.49</v>
      </c>
      <c r="P65" s="203">
        <v>54.38</v>
      </c>
      <c r="Q65" s="203">
        <v>5.33</v>
      </c>
      <c r="R65" s="203">
        <v>10.37</v>
      </c>
      <c r="S65" s="203">
        <v>6.45</v>
      </c>
      <c r="T65" s="203">
        <v>0</v>
      </c>
      <c r="U65" s="203">
        <v>215.49</v>
      </c>
      <c r="V65" s="203">
        <v>5.07</v>
      </c>
      <c r="W65" s="203">
        <v>8.51</v>
      </c>
      <c r="X65" s="203">
        <v>36.06</v>
      </c>
      <c r="Y65" s="203">
        <v>0</v>
      </c>
      <c r="Z65" s="203">
        <v>54.3</v>
      </c>
      <c r="AA65" s="203">
        <v>20.34</v>
      </c>
      <c r="AB65" s="203">
        <v>0</v>
      </c>
      <c r="AC65" s="203">
        <v>17.93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46.31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49.57</v>
      </c>
      <c r="L66" s="203">
        <v>62.46</v>
      </c>
      <c r="M66" s="203">
        <v>0</v>
      </c>
      <c r="N66" s="203">
        <v>28.87</v>
      </c>
      <c r="O66" s="203">
        <v>48.49</v>
      </c>
      <c r="P66" s="203">
        <v>54.38</v>
      </c>
      <c r="Q66" s="203">
        <v>5.33</v>
      </c>
      <c r="R66" s="203">
        <v>10.37</v>
      </c>
      <c r="S66" s="203">
        <v>6.45</v>
      </c>
      <c r="T66" s="203">
        <v>0</v>
      </c>
      <c r="U66" s="203">
        <v>219.27</v>
      </c>
      <c r="V66" s="203">
        <v>5.07</v>
      </c>
      <c r="W66" s="203">
        <v>8.51</v>
      </c>
      <c r="X66" s="203">
        <v>36.06</v>
      </c>
      <c r="Y66" s="203">
        <v>0</v>
      </c>
      <c r="Z66" s="203">
        <v>54.3</v>
      </c>
      <c r="AA66" s="203">
        <v>20.34</v>
      </c>
      <c r="AB66" s="203">
        <v>0</v>
      </c>
      <c r="AC66" s="203">
        <v>17.93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46.31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49.57</v>
      </c>
      <c r="L67" s="203">
        <v>62.46</v>
      </c>
      <c r="M67" s="203">
        <v>0</v>
      </c>
      <c r="N67" s="203">
        <v>28.87</v>
      </c>
      <c r="O67" s="203">
        <v>48.49</v>
      </c>
      <c r="P67" s="203">
        <v>54.38</v>
      </c>
      <c r="Q67" s="203">
        <v>5.33</v>
      </c>
      <c r="R67" s="203">
        <v>10.37</v>
      </c>
      <c r="S67" s="203">
        <v>6.45</v>
      </c>
      <c r="T67" s="203">
        <v>0</v>
      </c>
      <c r="U67" s="203">
        <v>226.83</v>
      </c>
      <c r="V67" s="203">
        <v>5.07</v>
      </c>
      <c r="W67" s="203">
        <v>8.51</v>
      </c>
      <c r="X67" s="203">
        <v>36.06</v>
      </c>
      <c r="Y67" s="203">
        <v>0</v>
      </c>
      <c r="Z67" s="203">
        <v>54.3</v>
      </c>
      <c r="AA67" s="203">
        <v>20.34</v>
      </c>
      <c r="AB67" s="203">
        <v>0</v>
      </c>
      <c r="AC67" s="203">
        <v>4.24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3.49</v>
      </c>
      <c r="AJ67" s="203">
        <v>0</v>
      </c>
      <c r="AK67" s="203">
        <v>46.31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26.3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49.57</v>
      </c>
      <c r="L68" s="203">
        <v>62.46</v>
      </c>
      <c r="M68" s="203">
        <v>0</v>
      </c>
      <c r="N68" s="203">
        <v>28.87</v>
      </c>
      <c r="O68" s="203">
        <v>48.49</v>
      </c>
      <c r="P68" s="203">
        <v>54.38</v>
      </c>
      <c r="Q68" s="203">
        <v>5.33</v>
      </c>
      <c r="R68" s="203">
        <v>10.37</v>
      </c>
      <c r="S68" s="203">
        <v>6.45</v>
      </c>
      <c r="T68" s="203">
        <v>0</v>
      </c>
      <c r="U68" s="203">
        <v>232.88</v>
      </c>
      <c r="V68" s="203">
        <v>5.07</v>
      </c>
      <c r="W68" s="203">
        <v>8.51</v>
      </c>
      <c r="X68" s="203">
        <v>36.06</v>
      </c>
      <c r="Y68" s="203">
        <v>0</v>
      </c>
      <c r="Z68" s="203">
        <v>54.3</v>
      </c>
      <c r="AA68" s="203">
        <v>20.34</v>
      </c>
      <c r="AB68" s="203">
        <v>0</v>
      </c>
      <c r="AC68" s="203">
        <v>4.7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4.21</v>
      </c>
      <c r="AJ68" s="203">
        <v>0</v>
      </c>
      <c r="AK68" s="203">
        <v>46.31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26.3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49.57</v>
      </c>
      <c r="L69" s="203">
        <v>62.46</v>
      </c>
      <c r="M69" s="203">
        <v>0</v>
      </c>
      <c r="N69" s="203">
        <v>28.87</v>
      </c>
      <c r="O69" s="203">
        <v>48.49</v>
      </c>
      <c r="P69" s="203">
        <v>54.38</v>
      </c>
      <c r="Q69" s="203">
        <v>5.33</v>
      </c>
      <c r="R69" s="203">
        <v>10.37</v>
      </c>
      <c r="S69" s="203">
        <v>6.45</v>
      </c>
      <c r="T69" s="203">
        <v>0</v>
      </c>
      <c r="U69" s="203">
        <v>232.88</v>
      </c>
      <c r="V69" s="203">
        <v>5.07</v>
      </c>
      <c r="W69" s="203">
        <v>8.51</v>
      </c>
      <c r="X69" s="203">
        <v>36.06</v>
      </c>
      <c r="Y69" s="203">
        <v>0</v>
      </c>
      <c r="Z69" s="203">
        <v>54.3</v>
      </c>
      <c r="AA69" s="203">
        <v>20.34</v>
      </c>
      <c r="AB69" s="203">
        <v>0</v>
      </c>
      <c r="AC69" s="203">
        <v>4.7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4.21</v>
      </c>
      <c r="AJ69" s="203">
        <v>0</v>
      </c>
      <c r="AK69" s="203">
        <v>46.31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26.3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49.57</v>
      </c>
      <c r="L70" s="203">
        <v>62.46</v>
      </c>
      <c r="M70" s="203">
        <v>0</v>
      </c>
      <c r="N70" s="203">
        <v>28.87</v>
      </c>
      <c r="O70" s="203">
        <v>48.49</v>
      </c>
      <c r="P70" s="203">
        <v>54.38</v>
      </c>
      <c r="Q70" s="203">
        <v>5.33</v>
      </c>
      <c r="R70" s="203">
        <v>10.37</v>
      </c>
      <c r="S70" s="203">
        <v>6.45</v>
      </c>
      <c r="T70" s="203">
        <v>0</v>
      </c>
      <c r="U70" s="203">
        <v>232.88</v>
      </c>
      <c r="V70" s="203">
        <v>5.07</v>
      </c>
      <c r="W70" s="203">
        <v>8.51</v>
      </c>
      <c r="X70" s="203">
        <v>36.06</v>
      </c>
      <c r="Y70" s="203">
        <v>0</v>
      </c>
      <c r="Z70" s="203">
        <v>54.3</v>
      </c>
      <c r="AA70" s="203">
        <v>20.34</v>
      </c>
      <c r="AB70" s="203">
        <v>0</v>
      </c>
      <c r="AC70" s="203">
        <v>14.96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11.85</v>
      </c>
      <c r="AJ70" s="203">
        <v>0</v>
      </c>
      <c r="AK70" s="203">
        <v>46.31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26.3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49.57</v>
      </c>
      <c r="L71" s="203">
        <v>62.46</v>
      </c>
      <c r="M71" s="203">
        <v>0</v>
      </c>
      <c r="N71" s="203">
        <v>28.87</v>
      </c>
      <c r="O71" s="203">
        <v>48.49</v>
      </c>
      <c r="P71" s="203">
        <v>58.32</v>
      </c>
      <c r="Q71" s="203">
        <v>5.33</v>
      </c>
      <c r="R71" s="203">
        <v>10.37</v>
      </c>
      <c r="S71" s="203">
        <v>6.45</v>
      </c>
      <c r="T71" s="203">
        <v>0</v>
      </c>
      <c r="U71" s="203">
        <v>232.88</v>
      </c>
      <c r="V71" s="203">
        <v>5.07</v>
      </c>
      <c r="W71" s="203">
        <v>8.51</v>
      </c>
      <c r="X71" s="203">
        <v>36.06</v>
      </c>
      <c r="Y71" s="203">
        <v>0</v>
      </c>
      <c r="Z71" s="203">
        <v>54.3</v>
      </c>
      <c r="AA71" s="203">
        <v>20.34</v>
      </c>
      <c r="AB71" s="203">
        <v>0</v>
      </c>
      <c r="AC71" s="203">
        <v>4.7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3.93</v>
      </c>
      <c r="AJ71" s="203">
        <v>0</v>
      </c>
      <c r="AK71" s="203">
        <v>46.31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26.3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49.57</v>
      </c>
      <c r="L72" s="203">
        <v>62.46</v>
      </c>
      <c r="M72" s="203">
        <v>0</v>
      </c>
      <c r="N72" s="203">
        <v>28.87</v>
      </c>
      <c r="O72" s="203">
        <v>48.49</v>
      </c>
      <c r="P72" s="203">
        <v>58.32</v>
      </c>
      <c r="Q72" s="203">
        <v>5.33</v>
      </c>
      <c r="R72" s="203">
        <v>10.37</v>
      </c>
      <c r="S72" s="203">
        <v>6.45</v>
      </c>
      <c r="T72" s="203">
        <v>0</v>
      </c>
      <c r="U72" s="203">
        <v>232.88</v>
      </c>
      <c r="V72" s="203">
        <v>5.07</v>
      </c>
      <c r="W72" s="203">
        <v>8.51</v>
      </c>
      <c r="X72" s="203">
        <v>36.06</v>
      </c>
      <c r="Y72" s="203">
        <v>0</v>
      </c>
      <c r="Z72" s="203">
        <v>54.3</v>
      </c>
      <c r="AA72" s="203">
        <v>20.34</v>
      </c>
      <c r="AB72" s="203">
        <v>0</v>
      </c>
      <c r="AC72" s="203">
        <v>4.7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3.93</v>
      </c>
      <c r="AJ72" s="203">
        <v>0</v>
      </c>
      <c r="AK72" s="203">
        <v>46.31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26.3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49.57</v>
      </c>
      <c r="L73" s="203">
        <v>62.46</v>
      </c>
      <c r="M73" s="203">
        <v>0</v>
      </c>
      <c r="N73" s="203">
        <v>28.87</v>
      </c>
      <c r="O73" s="203">
        <v>48.49</v>
      </c>
      <c r="P73" s="203">
        <v>58.32</v>
      </c>
      <c r="Q73" s="203">
        <v>5.33</v>
      </c>
      <c r="R73" s="203">
        <v>10.37</v>
      </c>
      <c r="S73" s="203">
        <v>6.45</v>
      </c>
      <c r="T73" s="203">
        <v>0</v>
      </c>
      <c r="U73" s="203">
        <v>232.88</v>
      </c>
      <c r="V73" s="203">
        <v>5.07</v>
      </c>
      <c r="W73" s="203">
        <v>8.51</v>
      </c>
      <c r="X73" s="203">
        <v>36.06</v>
      </c>
      <c r="Y73" s="203">
        <v>0</v>
      </c>
      <c r="Z73" s="203">
        <v>54.3</v>
      </c>
      <c r="AA73" s="203">
        <v>20.34</v>
      </c>
      <c r="AB73" s="203">
        <v>0</v>
      </c>
      <c r="AC73" s="203">
        <v>5.31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4.38</v>
      </c>
      <c r="AJ73" s="203">
        <v>0</v>
      </c>
      <c r="AK73" s="203">
        <v>46.31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19.28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49.57</v>
      </c>
      <c r="L74" s="203">
        <v>62.46</v>
      </c>
      <c r="M74" s="203">
        <v>0</v>
      </c>
      <c r="N74" s="203">
        <v>28.87</v>
      </c>
      <c r="O74" s="203">
        <v>48.49</v>
      </c>
      <c r="P74" s="203">
        <v>58.32</v>
      </c>
      <c r="Q74" s="203">
        <v>5.33</v>
      </c>
      <c r="R74" s="203">
        <v>10.37</v>
      </c>
      <c r="S74" s="203">
        <v>6.45</v>
      </c>
      <c r="T74" s="203">
        <v>0</v>
      </c>
      <c r="U74" s="203">
        <v>232.88</v>
      </c>
      <c r="V74" s="203">
        <v>5.07</v>
      </c>
      <c r="W74" s="203">
        <v>8.51</v>
      </c>
      <c r="X74" s="203">
        <v>36.06</v>
      </c>
      <c r="Y74" s="203">
        <v>0</v>
      </c>
      <c r="Z74" s="203">
        <v>54.3</v>
      </c>
      <c r="AA74" s="203">
        <v>20.34</v>
      </c>
      <c r="AB74" s="203">
        <v>0</v>
      </c>
      <c r="AC74" s="203">
        <v>5.31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4.67</v>
      </c>
      <c r="AJ74" s="203">
        <v>0</v>
      </c>
      <c r="AK74" s="203">
        <v>46.31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10.56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49.57</v>
      </c>
      <c r="L75" s="203">
        <v>62.46</v>
      </c>
      <c r="M75" s="203">
        <v>0</v>
      </c>
      <c r="N75" s="203">
        <v>28.87</v>
      </c>
      <c r="O75" s="203">
        <v>48.49</v>
      </c>
      <c r="P75" s="203">
        <v>58.32</v>
      </c>
      <c r="Q75" s="203">
        <v>5.33</v>
      </c>
      <c r="R75" s="203">
        <v>10.37</v>
      </c>
      <c r="S75" s="203">
        <v>6.45</v>
      </c>
      <c r="T75" s="203">
        <v>0</v>
      </c>
      <c r="U75" s="203">
        <v>234.55</v>
      </c>
      <c r="V75" s="203">
        <v>5.07</v>
      </c>
      <c r="W75" s="203">
        <v>8.51</v>
      </c>
      <c r="X75" s="203">
        <v>36.06</v>
      </c>
      <c r="Y75" s="203">
        <v>0</v>
      </c>
      <c r="Z75" s="203">
        <v>54.3</v>
      </c>
      <c r="AA75" s="203">
        <v>20.34</v>
      </c>
      <c r="AB75" s="203">
        <v>0</v>
      </c>
      <c r="AC75" s="203">
        <v>5.31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4.67</v>
      </c>
      <c r="AJ75" s="203">
        <v>0</v>
      </c>
      <c r="AK75" s="203">
        <v>46.8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49.42</v>
      </c>
      <c r="L76" s="203">
        <v>61.77</v>
      </c>
      <c r="M76" s="203">
        <v>0</v>
      </c>
      <c r="N76" s="203">
        <v>28.87</v>
      </c>
      <c r="O76" s="203">
        <v>48.49</v>
      </c>
      <c r="P76" s="203">
        <v>58.32</v>
      </c>
      <c r="Q76" s="203">
        <v>5.33</v>
      </c>
      <c r="R76" s="203">
        <v>10.37</v>
      </c>
      <c r="S76" s="203">
        <v>6.45</v>
      </c>
      <c r="T76" s="203">
        <v>0</v>
      </c>
      <c r="U76" s="203">
        <v>234.55</v>
      </c>
      <c r="V76" s="203">
        <v>5.07</v>
      </c>
      <c r="W76" s="203">
        <v>8.51</v>
      </c>
      <c r="X76" s="203">
        <v>36.06</v>
      </c>
      <c r="Y76" s="203">
        <v>0</v>
      </c>
      <c r="Z76" s="203">
        <v>54.3</v>
      </c>
      <c r="AA76" s="203">
        <v>20.34</v>
      </c>
      <c r="AB76" s="203">
        <v>0</v>
      </c>
      <c r="AC76" s="203">
        <v>5.31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4.67</v>
      </c>
      <c r="AJ76" s="203">
        <v>0</v>
      </c>
      <c r="AK76" s="203">
        <v>46.8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2.94</v>
      </c>
      <c r="G77" s="203">
        <v>0</v>
      </c>
      <c r="H77" s="203">
        <v>0</v>
      </c>
      <c r="I77" s="203">
        <v>0</v>
      </c>
      <c r="J77" s="203">
        <v>0</v>
      </c>
      <c r="K77" s="203">
        <v>49.42</v>
      </c>
      <c r="L77" s="203">
        <v>61.77</v>
      </c>
      <c r="M77" s="203">
        <v>0</v>
      </c>
      <c r="N77" s="203">
        <v>28.87</v>
      </c>
      <c r="O77" s="203">
        <v>48.49</v>
      </c>
      <c r="P77" s="203">
        <v>58.32</v>
      </c>
      <c r="Q77" s="203">
        <v>5.33</v>
      </c>
      <c r="R77" s="203">
        <v>10.37</v>
      </c>
      <c r="S77" s="203">
        <v>6.45</v>
      </c>
      <c r="T77" s="203">
        <v>0</v>
      </c>
      <c r="U77" s="203">
        <v>226.83</v>
      </c>
      <c r="V77" s="203">
        <v>5.07</v>
      </c>
      <c r="W77" s="203">
        <v>8.51</v>
      </c>
      <c r="X77" s="203">
        <v>36.06</v>
      </c>
      <c r="Y77" s="203">
        <v>0</v>
      </c>
      <c r="Z77" s="203">
        <v>54.35</v>
      </c>
      <c r="AA77" s="203">
        <v>20.34</v>
      </c>
      <c r="AB77" s="203">
        <v>0</v>
      </c>
      <c r="AC77" s="203">
        <v>5.31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4.67</v>
      </c>
      <c r="AJ77" s="203">
        <v>0</v>
      </c>
      <c r="AK77" s="203">
        <v>46.94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2.94</v>
      </c>
      <c r="G78" s="203">
        <v>0</v>
      </c>
      <c r="H78" s="203">
        <v>0</v>
      </c>
      <c r="I78" s="203">
        <v>0</v>
      </c>
      <c r="J78" s="203">
        <v>0</v>
      </c>
      <c r="K78" s="203">
        <v>49.42</v>
      </c>
      <c r="L78" s="203">
        <v>61.77</v>
      </c>
      <c r="M78" s="203">
        <v>0</v>
      </c>
      <c r="N78" s="203">
        <v>28.87</v>
      </c>
      <c r="O78" s="203">
        <v>48.49</v>
      </c>
      <c r="P78" s="203">
        <v>58.32</v>
      </c>
      <c r="Q78" s="203">
        <v>5.33</v>
      </c>
      <c r="R78" s="203">
        <v>10.37</v>
      </c>
      <c r="S78" s="203">
        <v>6.45</v>
      </c>
      <c r="T78" s="203">
        <v>0</v>
      </c>
      <c r="U78" s="203">
        <v>230.61</v>
      </c>
      <c r="V78" s="203">
        <v>5.07</v>
      </c>
      <c r="W78" s="203">
        <v>8.51</v>
      </c>
      <c r="X78" s="203">
        <v>36.06</v>
      </c>
      <c r="Y78" s="203">
        <v>0</v>
      </c>
      <c r="Z78" s="203">
        <v>54.35</v>
      </c>
      <c r="AA78" s="203">
        <v>20.34</v>
      </c>
      <c r="AB78" s="203">
        <v>0</v>
      </c>
      <c r="AC78" s="203">
        <v>5.66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4.67</v>
      </c>
      <c r="AJ78" s="203">
        <v>0</v>
      </c>
      <c r="AK78" s="203">
        <v>46.94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49.42</v>
      </c>
      <c r="L79" s="203">
        <v>61.77</v>
      </c>
      <c r="M79" s="203">
        <v>0</v>
      </c>
      <c r="N79" s="203">
        <v>28.87</v>
      </c>
      <c r="O79" s="203">
        <v>48.49</v>
      </c>
      <c r="P79" s="203">
        <v>58.32</v>
      </c>
      <c r="Q79" s="203">
        <v>5.33</v>
      </c>
      <c r="R79" s="203">
        <v>10.37</v>
      </c>
      <c r="S79" s="203">
        <v>6.45</v>
      </c>
      <c r="T79" s="203">
        <v>0</v>
      </c>
      <c r="U79" s="203">
        <v>232.88</v>
      </c>
      <c r="V79" s="203">
        <v>5.07</v>
      </c>
      <c r="W79" s="203">
        <v>8.51</v>
      </c>
      <c r="X79" s="203">
        <v>36.06</v>
      </c>
      <c r="Y79" s="203">
        <v>0</v>
      </c>
      <c r="Z79" s="203">
        <v>54.35</v>
      </c>
      <c r="AA79" s="203">
        <v>20.34</v>
      </c>
      <c r="AB79" s="203">
        <v>0</v>
      </c>
      <c r="AC79" s="203">
        <v>5.66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3.05</v>
      </c>
      <c r="AJ79" s="203">
        <v>0</v>
      </c>
      <c r="AK79" s="203">
        <v>46.8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7.09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49.42</v>
      </c>
      <c r="L80" s="203">
        <v>61.77</v>
      </c>
      <c r="M80" s="203">
        <v>0</v>
      </c>
      <c r="N80" s="203">
        <v>28.87</v>
      </c>
      <c r="O80" s="203">
        <v>48.49</v>
      </c>
      <c r="P80" s="203">
        <v>58.32</v>
      </c>
      <c r="Q80" s="203">
        <v>5.33</v>
      </c>
      <c r="R80" s="203">
        <v>10.37</v>
      </c>
      <c r="S80" s="203">
        <v>6.45</v>
      </c>
      <c r="T80" s="203">
        <v>0</v>
      </c>
      <c r="U80" s="203">
        <v>232.88</v>
      </c>
      <c r="V80" s="203">
        <v>5.07</v>
      </c>
      <c r="W80" s="203">
        <v>8.51</v>
      </c>
      <c r="X80" s="203">
        <v>36.06</v>
      </c>
      <c r="Y80" s="203">
        <v>0</v>
      </c>
      <c r="Z80" s="203">
        <v>54.35</v>
      </c>
      <c r="AA80" s="203">
        <v>20.34</v>
      </c>
      <c r="AB80" s="203">
        <v>0</v>
      </c>
      <c r="AC80" s="203">
        <v>5.66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4.83</v>
      </c>
      <c r="AJ80" s="203">
        <v>0</v>
      </c>
      <c r="AK80" s="203">
        <v>46.8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10.02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49.42</v>
      </c>
      <c r="L81" s="203">
        <v>61.77</v>
      </c>
      <c r="M81" s="203">
        <v>0</v>
      </c>
      <c r="N81" s="203">
        <v>28.87</v>
      </c>
      <c r="O81" s="203">
        <v>48.49</v>
      </c>
      <c r="P81" s="203">
        <v>58.32</v>
      </c>
      <c r="Q81" s="203">
        <v>5.33</v>
      </c>
      <c r="R81" s="203">
        <v>10.37</v>
      </c>
      <c r="S81" s="203">
        <v>6.45</v>
      </c>
      <c r="T81" s="203">
        <v>0</v>
      </c>
      <c r="U81" s="203">
        <v>232.88</v>
      </c>
      <c r="V81" s="203">
        <v>5.07</v>
      </c>
      <c r="W81" s="203">
        <v>8.51</v>
      </c>
      <c r="X81" s="203">
        <v>36.06</v>
      </c>
      <c r="Y81" s="203">
        <v>0</v>
      </c>
      <c r="Z81" s="203">
        <v>54.35</v>
      </c>
      <c r="AA81" s="203">
        <v>20.34</v>
      </c>
      <c r="AB81" s="203">
        <v>0</v>
      </c>
      <c r="AC81" s="203">
        <v>5.66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4.83</v>
      </c>
      <c r="AJ81" s="203">
        <v>0</v>
      </c>
      <c r="AK81" s="203">
        <v>46.8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8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49.42</v>
      </c>
      <c r="L82" s="203">
        <v>61.77</v>
      </c>
      <c r="M82" s="203">
        <v>0</v>
      </c>
      <c r="N82" s="203">
        <v>28.87</v>
      </c>
      <c r="O82" s="203">
        <v>48.49</v>
      </c>
      <c r="P82" s="203">
        <v>58.32</v>
      </c>
      <c r="Q82" s="203">
        <v>5.33</v>
      </c>
      <c r="R82" s="203">
        <v>10.37</v>
      </c>
      <c r="S82" s="203">
        <v>6.45</v>
      </c>
      <c r="T82" s="203">
        <v>0</v>
      </c>
      <c r="U82" s="203">
        <v>232.88</v>
      </c>
      <c r="V82" s="203">
        <v>5.07</v>
      </c>
      <c r="W82" s="203">
        <v>8.51</v>
      </c>
      <c r="X82" s="203">
        <v>36.06</v>
      </c>
      <c r="Y82" s="203">
        <v>0</v>
      </c>
      <c r="Z82" s="203">
        <v>54.35</v>
      </c>
      <c r="AA82" s="203">
        <v>20.34</v>
      </c>
      <c r="AB82" s="203">
        <v>0</v>
      </c>
      <c r="AC82" s="203">
        <v>5.66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4.83</v>
      </c>
      <c r="AJ82" s="203">
        <v>0</v>
      </c>
      <c r="AK82" s="203">
        <v>46.8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8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49.42</v>
      </c>
      <c r="L83" s="203">
        <v>61.77</v>
      </c>
      <c r="M83" s="203">
        <v>0</v>
      </c>
      <c r="N83" s="203">
        <v>28.87</v>
      </c>
      <c r="O83" s="203">
        <v>48.49</v>
      </c>
      <c r="P83" s="203">
        <v>58.32</v>
      </c>
      <c r="Q83" s="203">
        <v>5.33</v>
      </c>
      <c r="R83" s="203">
        <v>10.37</v>
      </c>
      <c r="S83" s="203">
        <v>6.45</v>
      </c>
      <c r="T83" s="203">
        <v>0</v>
      </c>
      <c r="U83" s="203">
        <v>232.88</v>
      </c>
      <c r="V83" s="203">
        <v>5.07</v>
      </c>
      <c r="W83" s="203">
        <v>8.51</v>
      </c>
      <c r="X83" s="203">
        <v>36.06</v>
      </c>
      <c r="Y83" s="203">
        <v>0</v>
      </c>
      <c r="Z83" s="203">
        <v>54.35</v>
      </c>
      <c r="AA83" s="203">
        <v>20.34</v>
      </c>
      <c r="AB83" s="203">
        <v>0</v>
      </c>
      <c r="AC83" s="203">
        <v>5.66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4.83</v>
      </c>
      <c r="AJ83" s="203">
        <v>0</v>
      </c>
      <c r="AK83" s="203">
        <v>46.8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5.98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49.42</v>
      </c>
      <c r="L84" s="203">
        <v>61.77</v>
      </c>
      <c r="M84" s="203">
        <v>0</v>
      </c>
      <c r="N84" s="203">
        <v>28.87</v>
      </c>
      <c r="O84" s="203">
        <v>48.49</v>
      </c>
      <c r="P84" s="203">
        <v>58.32</v>
      </c>
      <c r="Q84" s="203">
        <v>5.33</v>
      </c>
      <c r="R84" s="203">
        <v>10.37</v>
      </c>
      <c r="S84" s="203">
        <v>6.45</v>
      </c>
      <c r="T84" s="203">
        <v>0</v>
      </c>
      <c r="U84" s="203">
        <v>232.88</v>
      </c>
      <c r="V84" s="203">
        <v>5.07</v>
      </c>
      <c r="W84" s="203">
        <v>8.51</v>
      </c>
      <c r="X84" s="203">
        <v>36.06</v>
      </c>
      <c r="Y84" s="203">
        <v>0</v>
      </c>
      <c r="Z84" s="203">
        <v>54.35</v>
      </c>
      <c r="AA84" s="203">
        <v>20.34</v>
      </c>
      <c r="AB84" s="203">
        <v>0</v>
      </c>
      <c r="AC84" s="203">
        <v>4.37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2.84</v>
      </c>
      <c r="AJ84" s="203">
        <v>0</v>
      </c>
      <c r="AK84" s="203">
        <v>46.8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5.98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49.42</v>
      </c>
      <c r="L85" s="203">
        <v>61.77</v>
      </c>
      <c r="M85" s="203">
        <v>0</v>
      </c>
      <c r="N85" s="203">
        <v>28.87</v>
      </c>
      <c r="O85" s="203">
        <v>48.49</v>
      </c>
      <c r="P85" s="203">
        <v>58.32</v>
      </c>
      <c r="Q85" s="203">
        <v>5.33</v>
      </c>
      <c r="R85" s="203">
        <v>10.37</v>
      </c>
      <c r="S85" s="203">
        <v>6.45</v>
      </c>
      <c r="T85" s="203">
        <v>0</v>
      </c>
      <c r="U85" s="203">
        <v>232.88</v>
      </c>
      <c r="V85" s="203">
        <v>5.07</v>
      </c>
      <c r="W85" s="203">
        <v>8.51</v>
      </c>
      <c r="X85" s="203">
        <v>36.06</v>
      </c>
      <c r="Y85" s="203">
        <v>0</v>
      </c>
      <c r="Z85" s="203">
        <v>54.35</v>
      </c>
      <c r="AA85" s="203">
        <v>20.34</v>
      </c>
      <c r="AB85" s="203">
        <v>0</v>
      </c>
      <c r="AC85" s="203">
        <v>4.37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2.0699999999999998</v>
      </c>
      <c r="AJ85" s="203">
        <v>0</v>
      </c>
      <c r="AK85" s="203">
        <v>46.02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10.06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49.42</v>
      </c>
      <c r="L86" s="203">
        <v>61.77</v>
      </c>
      <c r="M86" s="203">
        <v>0</v>
      </c>
      <c r="N86" s="203">
        <v>28.87</v>
      </c>
      <c r="O86" s="203">
        <v>48.49</v>
      </c>
      <c r="P86" s="203">
        <v>58.32</v>
      </c>
      <c r="Q86" s="203">
        <v>5.33</v>
      </c>
      <c r="R86" s="203">
        <v>10.37</v>
      </c>
      <c r="S86" s="203">
        <v>6.45</v>
      </c>
      <c r="T86" s="203">
        <v>0</v>
      </c>
      <c r="U86" s="203">
        <v>232.88</v>
      </c>
      <c r="V86" s="203">
        <v>5.07</v>
      </c>
      <c r="W86" s="203">
        <v>8.51</v>
      </c>
      <c r="X86" s="203">
        <v>36.06</v>
      </c>
      <c r="Y86" s="203">
        <v>0</v>
      </c>
      <c r="Z86" s="203">
        <v>54.35</v>
      </c>
      <c r="AA86" s="203">
        <v>20.34</v>
      </c>
      <c r="AB86" s="203">
        <v>0</v>
      </c>
      <c r="AC86" s="203">
        <v>4.37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3.04</v>
      </c>
      <c r="AJ86" s="203">
        <v>0</v>
      </c>
      <c r="AK86" s="203">
        <v>46.02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49.42</v>
      </c>
      <c r="L87" s="203">
        <v>61.87</v>
      </c>
      <c r="M87" s="203">
        <v>0</v>
      </c>
      <c r="N87" s="203">
        <v>28.87</v>
      </c>
      <c r="O87" s="203">
        <v>48.49</v>
      </c>
      <c r="P87" s="203">
        <v>58.32</v>
      </c>
      <c r="Q87" s="203">
        <v>5.33</v>
      </c>
      <c r="R87" s="203">
        <v>10.37</v>
      </c>
      <c r="S87" s="203">
        <v>6.45</v>
      </c>
      <c r="T87" s="203">
        <v>0</v>
      </c>
      <c r="U87" s="203">
        <v>232.88</v>
      </c>
      <c r="V87" s="203">
        <v>5.07</v>
      </c>
      <c r="W87" s="203">
        <v>8.51</v>
      </c>
      <c r="X87" s="203">
        <v>36.06</v>
      </c>
      <c r="Y87" s="203">
        <v>0</v>
      </c>
      <c r="Z87" s="203">
        <v>54.35</v>
      </c>
      <c r="AA87" s="203">
        <v>20.34</v>
      </c>
      <c r="AB87" s="203">
        <v>0</v>
      </c>
      <c r="AC87" s="203">
        <v>4.37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3.04</v>
      </c>
      <c r="AJ87" s="203">
        <v>0</v>
      </c>
      <c r="AK87" s="203">
        <v>46.02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49.42</v>
      </c>
      <c r="L88" s="203">
        <v>61.87</v>
      </c>
      <c r="M88" s="203">
        <v>0</v>
      </c>
      <c r="N88" s="203">
        <v>28.87</v>
      </c>
      <c r="O88" s="203">
        <v>48.49</v>
      </c>
      <c r="P88" s="203">
        <v>58.32</v>
      </c>
      <c r="Q88" s="203">
        <v>5.33</v>
      </c>
      <c r="R88" s="203">
        <v>10.37</v>
      </c>
      <c r="S88" s="203">
        <v>6.45</v>
      </c>
      <c r="T88" s="203">
        <v>0</v>
      </c>
      <c r="U88" s="203">
        <v>232.88</v>
      </c>
      <c r="V88" s="203">
        <v>5.07</v>
      </c>
      <c r="W88" s="203">
        <v>8.51</v>
      </c>
      <c r="X88" s="203">
        <v>36.06</v>
      </c>
      <c r="Y88" s="203">
        <v>0</v>
      </c>
      <c r="Z88" s="203">
        <v>54.35</v>
      </c>
      <c r="AA88" s="203">
        <v>20.34</v>
      </c>
      <c r="AB88" s="203">
        <v>0</v>
      </c>
      <c r="AC88" s="203">
        <v>4.37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3.04</v>
      </c>
      <c r="AJ88" s="203">
        <v>0</v>
      </c>
      <c r="AK88" s="203">
        <v>46.02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49.42</v>
      </c>
      <c r="L89" s="203">
        <v>61.87</v>
      </c>
      <c r="M89" s="203">
        <v>0</v>
      </c>
      <c r="N89" s="203">
        <v>28.87</v>
      </c>
      <c r="O89" s="203">
        <v>48.49</v>
      </c>
      <c r="P89" s="203">
        <v>58.32</v>
      </c>
      <c r="Q89" s="203">
        <v>5.33</v>
      </c>
      <c r="R89" s="203">
        <v>10.37</v>
      </c>
      <c r="S89" s="203">
        <v>6.45</v>
      </c>
      <c r="T89" s="203">
        <v>0</v>
      </c>
      <c r="U89" s="203">
        <v>232.88</v>
      </c>
      <c r="V89" s="203">
        <v>5.07</v>
      </c>
      <c r="W89" s="203">
        <v>8.51</v>
      </c>
      <c r="X89" s="203">
        <v>36.06</v>
      </c>
      <c r="Y89" s="203">
        <v>0</v>
      </c>
      <c r="Z89" s="203">
        <v>54.35</v>
      </c>
      <c r="AA89" s="203">
        <v>20.34</v>
      </c>
      <c r="AB89" s="203">
        <v>0</v>
      </c>
      <c r="AC89" s="203">
        <v>4.37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3.04</v>
      </c>
      <c r="AJ89" s="203">
        <v>0</v>
      </c>
      <c r="AK89" s="203">
        <v>46.02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49.42</v>
      </c>
      <c r="L90" s="203">
        <v>61.87</v>
      </c>
      <c r="M90" s="203">
        <v>0</v>
      </c>
      <c r="N90" s="203">
        <v>28.87</v>
      </c>
      <c r="O90" s="203">
        <v>48.49</v>
      </c>
      <c r="P90" s="203">
        <v>58.32</v>
      </c>
      <c r="Q90" s="203">
        <v>5.33</v>
      </c>
      <c r="R90" s="203">
        <v>10.37</v>
      </c>
      <c r="S90" s="203">
        <v>6.45</v>
      </c>
      <c r="T90" s="203">
        <v>0</v>
      </c>
      <c r="U90" s="203">
        <v>232.88</v>
      </c>
      <c r="V90" s="203">
        <v>5.07</v>
      </c>
      <c r="W90" s="203">
        <v>8.51</v>
      </c>
      <c r="X90" s="203">
        <v>36.06</v>
      </c>
      <c r="Y90" s="203">
        <v>0</v>
      </c>
      <c r="Z90" s="203">
        <v>54.35</v>
      </c>
      <c r="AA90" s="203">
        <v>20.34</v>
      </c>
      <c r="AB90" s="203">
        <v>0</v>
      </c>
      <c r="AC90" s="203">
        <v>4.5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3.04</v>
      </c>
      <c r="AJ90" s="203">
        <v>0</v>
      </c>
      <c r="AK90" s="203">
        <v>46.02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49.42</v>
      </c>
      <c r="L91" s="203">
        <v>61.87</v>
      </c>
      <c r="M91" s="203">
        <v>0</v>
      </c>
      <c r="N91" s="203">
        <v>28.87</v>
      </c>
      <c r="O91" s="203">
        <v>48.49</v>
      </c>
      <c r="P91" s="203">
        <v>58.32</v>
      </c>
      <c r="Q91" s="203">
        <v>5.33</v>
      </c>
      <c r="R91" s="203">
        <v>10.37</v>
      </c>
      <c r="S91" s="203">
        <v>6.45</v>
      </c>
      <c r="T91" s="203">
        <v>0</v>
      </c>
      <c r="U91" s="203">
        <v>232.88</v>
      </c>
      <c r="V91" s="203">
        <v>5.07</v>
      </c>
      <c r="W91" s="203">
        <v>8.51</v>
      </c>
      <c r="X91" s="203">
        <v>36.06</v>
      </c>
      <c r="Y91" s="203">
        <v>0</v>
      </c>
      <c r="Z91" s="203">
        <v>54.35</v>
      </c>
      <c r="AA91" s="203">
        <v>20.34</v>
      </c>
      <c r="AB91" s="203">
        <v>0</v>
      </c>
      <c r="AC91" s="203">
        <v>4.5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2.2000000000000002</v>
      </c>
      <c r="AJ91" s="203">
        <v>0</v>
      </c>
      <c r="AK91" s="203">
        <v>46.02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49.42</v>
      </c>
      <c r="L92" s="203">
        <v>61.87</v>
      </c>
      <c r="M92" s="203">
        <v>0</v>
      </c>
      <c r="N92" s="203">
        <v>28.87</v>
      </c>
      <c r="O92" s="203">
        <v>48.49</v>
      </c>
      <c r="P92" s="203">
        <v>58.32</v>
      </c>
      <c r="Q92" s="203">
        <v>5.33</v>
      </c>
      <c r="R92" s="203">
        <v>10.37</v>
      </c>
      <c r="S92" s="203">
        <v>6.45</v>
      </c>
      <c r="T92" s="203">
        <v>0</v>
      </c>
      <c r="U92" s="203">
        <v>232.88</v>
      </c>
      <c r="V92" s="203">
        <v>5.07</v>
      </c>
      <c r="W92" s="203">
        <v>8.51</v>
      </c>
      <c r="X92" s="203">
        <v>36.06</v>
      </c>
      <c r="Y92" s="203">
        <v>0</v>
      </c>
      <c r="Z92" s="203">
        <v>54.35</v>
      </c>
      <c r="AA92" s="203">
        <v>20.34</v>
      </c>
      <c r="AB92" s="203">
        <v>0</v>
      </c>
      <c r="AC92" s="203">
        <v>4.5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3.04</v>
      </c>
      <c r="AJ92" s="203">
        <v>0</v>
      </c>
      <c r="AK92" s="203">
        <v>46.8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49.42</v>
      </c>
      <c r="L93" s="203">
        <v>61.87</v>
      </c>
      <c r="M93" s="203">
        <v>0</v>
      </c>
      <c r="N93" s="203">
        <v>28.87</v>
      </c>
      <c r="O93" s="203">
        <v>48.49</v>
      </c>
      <c r="P93" s="203">
        <v>58.32</v>
      </c>
      <c r="Q93" s="203">
        <v>5.33</v>
      </c>
      <c r="R93" s="203">
        <v>10.37</v>
      </c>
      <c r="S93" s="203">
        <v>6.45</v>
      </c>
      <c r="T93" s="203">
        <v>0</v>
      </c>
      <c r="U93" s="203">
        <v>232.88</v>
      </c>
      <c r="V93" s="203">
        <v>5.07</v>
      </c>
      <c r="W93" s="203">
        <v>8.51</v>
      </c>
      <c r="X93" s="203">
        <v>36.06</v>
      </c>
      <c r="Y93" s="203">
        <v>0</v>
      </c>
      <c r="Z93" s="203">
        <v>54.35</v>
      </c>
      <c r="AA93" s="203">
        <v>20.34</v>
      </c>
      <c r="AB93" s="203">
        <v>0</v>
      </c>
      <c r="AC93" s="203">
        <v>4.5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3.04</v>
      </c>
      <c r="AJ93" s="203">
        <v>0</v>
      </c>
      <c r="AK93" s="203">
        <v>46.8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49.42</v>
      </c>
      <c r="L94" s="203">
        <v>61.87</v>
      </c>
      <c r="M94" s="203">
        <v>0</v>
      </c>
      <c r="N94" s="203">
        <v>28.87</v>
      </c>
      <c r="O94" s="203">
        <v>48.49</v>
      </c>
      <c r="P94" s="203">
        <v>58.32</v>
      </c>
      <c r="Q94" s="203">
        <v>5.33</v>
      </c>
      <c r="R94" s="203">
        <v>10.37</v>
      </c>
      <c r="S94" s="203">
        <v>6.45</v>
      </c>
      <c r="T94" s="203">
        <v>0</v>
      </c>
      <c r="U94" s="203">
        <v>232.88</v>
      </c>
      <c r="V94" s="203">
        <v>5.07</v>
      </c>
      <c r="W94" s="203">
        <v>8.51</v>
      </c>
      <c r="X94" s="203">
        <v>36.06</v>
      </c>
      <c r="Y94" s="203">
        <v>0</v>
      </c>
      <c r="Z94" s="203">
        <v>54.35</v>
      </c>
      <c r="AA94" s="203">
        <v>20.34</v>
      </c>
      <c r="AB94" s="203">
        <v>0</v>
      </c>
      <c r="AC94" s="203">
        <v>4.5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3.04</v>
      </c>
      <c r="AJ94" s="203">
        <v>0</v>
      </c>
      <c r="AK94" s="203">
        <v>46.8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49.42</v>
      </c>
      <c r="L95" s="203">
        <v>61.87</v>
      </c>
      <c r="M95" s="203">
        <v>0</v>
      </c>
      <c r="N95" s="203">
        <v>28.87</v>
      </c>
      <c r="O95" s="203">
        <v>48.49</v>
      </c>
      <c r="P95" s="203">
        <v>58.32</v>
      </c>
      <c r="Q95" s="203">
        <v>5.33</v>
      </c>
      <c r="R95" s="203">
        <v>10.37</v>
      </c>
      <c r="S95" s="203">
        <v>6.45</v>
      </c>
      <c r="T95" s="203">
        <v>0</v>
      </c>
      <c r="U95" s="203">
        <v>232.88</v>
      </c>
      <c r="V95" s="203">
        <v>5.07</v>
      </c>
      <c r="W95" s="203">
        <v>8.51</v>
      </c>
      <c r="X95" s="203">
        <v>36.06</v>
      </c>
      <c r="Y95" s="203">
        <v>0</v>
      </c>
      <c r="Z95" s="203">
        <v>54.35</v>
      </c>
      <c r="AA95" s="203">
        <v>20.34</v>
      </c>
      <c r="AB95" s="203">
        <v>0</v>
      </c>
      <c r="AC95" s="203">
        <v>4.5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3.14</v>
      </c>
      <c r="AJ95" s="203">
        <v>0</v>
      </c>
      <c r="AK95" s="203">
        <v>46.8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49.42</v>
      </c>
      <c r="L96" s="203">
        <v>61.87</v>
      </c>
      <c r="M96" s="203">
        <v>0</v>
      </c>
      <c r="N96" s="203">
        <v>28.87</v>
      </c>
      <c r="O96" s="203">
        <v>48.49</v>
      </c>
      <c r="P96" s="203">
        <v>58.32</v>
      </c>
      <c r="Q96" s="203">
        <v>5.33</v>
      </c>
      <c r="R96" s="203">
        <v>10.37</v>
      </c>
      <c r="S96" s="203">
        <v>6.45</v>
      </c>
      <c r="T96" s="203">
        <v>0</v>
      </c>
      <c r="U96" s="203">
        <v>232.88</v>
      </c>
      <c r="V96" s="203">
        <v>5.07</v>
      </c>
      <c r="W96" s="203">
        <v>8.51</v>
      </c>
      <c r="X96" s="203">
        <v>36.06</v>
      </c>
      <c r="Y96" s="203">
        <v>0</v>
      </c>
      <c r="Z96" s="203">
        <v>54.35</v>
      </c>
      <c r="AA96" s="203">
        <v>20.34</v>
      </c>
      <c r="AB96" s="203">
        <v>0</v>
      </c>
      <c r="AC96" s="203">
        <v>4.5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3.14</v>
      </c>
      <c r="AJ96" s="203">
        <v>0</v>
      </c>
      <c r="AK96" s="203">
        <v>46.8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49.42</v>
      </c>
      <c r="L97" s="203">
        <v>61.87</v>
      </c>
      <c r="M97" s="203">
        <v>0</v>
      </c>
      <c r="N97" s="203">
        <v>28.87</v>
      </c>
      <c r="O97" s="203">
        <v>48.49</v>
      </c>
      <c r="P97" s="203">
        <v>58.32</v>
      </c>
      <c r="Q97" s="203">
        <v>5.33</v>
      </c>
      <c r="R97" s="203">
        <v>10.37</v>
      </c>
      <c r="S97" s="203">
        <v>6.45</v>
      </c>
      <c r="T97" s="203">
        <v>0</v>
      </c>
      <c r="U97" s="203">
        <v>232.88</v>
      </c>
      <c r="V97" s="203">
        <v>5.07</v>
      </c>
      <c r="W97" s="203">
        <v>8.51</v>
      </c>
      <c r="X97" s="203">
        <v>36.06</v>
      </c>
      <c r="Y97" s="203">
        <v>0</v>
      </c>
      <c r="Z97" s="203">
        <v>54.35</v>
      </c>
      <c r="AA97" s="203">
        <v>20.34</v>
      </c>
      <c r="AB97" s="203">
        <v>0</v>
      </c>
      <c r="AC97" s="203">
        <v>4.5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2.3199999999999998</v>
      </c>
      <c r="AJ97" s="203">
        <v>0</v>
      </c>
      <c r="AK97" s="203">
        <v>46.8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49.42</v>
      </c>
      <c r="L98" s="203">
        <v>61.87</v>
      </c>
      <c r="M98" s="203">
        <v>0</v>
      </c>
      <c r="N98" s="203">
        <v>28.87</v>
      </c>
      <c r="O98" s="203">
        <v>48.49</v>
      </c>
      <c r="P98" s="203">
        <v>58.32</v>
      </c>
      <c r="Q98" s="203">
        <v>5.33</v>
      </c>
      <c r="R98" s="203">
        <v>10.37</v>
      </c>
      <c r="S98" s="203">
        <v>6.45</v>
      </c>
      <c r="T98" s="203">
        <v>0</v>
      </c>
      <c r="U98" s="203">
        <v>232.88</v>
      </c>
      <c r="V98" s="203">
        <v>5.07</v>
      </c>
      <c r="W98" s="203">
        <v>8.51</v>
      </c>
      <c r="X98" s="203">
        <v>36.06</v>
      </c>
      <c r="Y98" s="203">
        <v>0</v>
      </c>
      <c r="Z98" s="203">
        <v>54.35</v>
      </c>
      <c r="AA98" s="203">
        <v>20.34</v>
      </c>
      <c r="AB98" s="203">
        <v>0</v>
      </c>
      <c r="AC98" s="203">
        <v>4.5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3.14</v>
      </c>
      <c r="AJ98" s="203">
        <v>0</v>
      </c>
      <c r="AK98" s="203">
        <v>46.8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1.3782500000000003E-2</v>
      </c>
      <c r="D99">
        <f t="shared" si="0"/>
        <v>0</v>
      </c>
      <c r="E99">
        <f t="shared" si="0"/>
        <v>0</v>
      </c>
      <c r="F99">
        <f t="shared" si="0"/>
        <v>1.47E-3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1.0263925000000007</v>
      </c>
      <c r="L99">
        <f t="shared" si="0"/>
        <v>1.1176474999999999</v>
      </c>
      <c r="M99">
        <f t="shared" si="0"/>
        <v>0</v>
      </c>
      <c r="N99">
        <f t="shared" si="0"/>
        <v>0.69287999999999839</v>
      </c>
      <c r="O99">
        <f t="shared" si="0"/>
        <v>1.1637599999999972</v>
      </c>
      <c r="P99">
        <f t="shared" si="0"/>
        <v>1.3930499999999992</v>
      </c>
      <c r="Q99">
        <f t="shared" si="0"/>
        <v>0.11152999999999993</v>
      </c>
      <c r="R99">
        <f t="shared" si="0"/>
        <v>0.22083250000000001</v>
      </c>
      <c r="S99">
        <f t="shared" si="0"/>
        <v>0.13779999999999995</v>
      </c>
      <c r="T99">
        <f t="shared" si="0"/>
        <v>0</v>
      </c>
      <c r="U99">
        <f t="shared" si="0"/>
        <v>4.892265000000001</v>
      </c>
      <c r="V99">
        <f t="shared" si="0"/>
        <v>0.1029599999999999</v>
      </c>
      <c r="W99">
        <f t="shared" si="0"/>
        <v>0.19833999999999982</v>
      </c>
      <c r="X99">
        <f t="shared" si="0"/>
        <v>0.84054999999999924</v>
      </c>
      <c r="Y99">
        <f t="shared" si="0"/>
        <v>0</v>
      </c>
      <c r="Z99">
        <f t="shared" si="0"/>
        <v>1.300150000000003</v>
      </c>
      <c r="AA99">
        <f t="shared" si="0"/>
        <v>0.47562249999999928</v>
      </c>
      <c r="AB99">
        <f t="shared" si="0"/>
        <v>0</v>
      </c>
      <c r="AC99">
        <f t="shared" si="0"/>
        <v>0.18815999999999999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0.14809249999999993</v>
      </c>
      <c r="AJ99">
        <f t="shared" si="0"/>
        <v>0</v>
      </c>
      <c r="AK99">
        <f t="shared" si="0"/>
        <v>1.1210200000000006</v>
      </c>
      <c r="AL99">
        <f t="shared" si="0"/>
        <v>3.0420000000000016E-2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0.2980499999999997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443.65</v>
      </c>
      <c r="M3" s="203">
        <v>13.29</v>
      </c>
      <c r="N3" s="203">
        <v>34.880000000000003</v>
      </c>
      <c r="O3" s="203">
        <v>0</v>
      </c>
      <c r="P3" s="203">
        <v>36.1</v>
      </c>
      <c r="Q3" s="203">
        <v>6.44</v>
      </c>
      <c r="R3" s="203">
        <v>12.52</v>
      </c>
      <c r="S3" s="203">
        <v>7.8</v>
      </c>
      <c r="T3" s="203">
        <v>0</v>
      </c>
      <c r="U3" s="203">
        <v>41.22</v>
      </c>
      <c r="V3" s="203">
        <v>1.88</v>
      </c>
      <c r="W3" s="203">
        <v>3.15</v>
      </c>
      <c r="X3" s="203">
        <v>13.36</v>
      </c>
      <c r="Y3" s="203">
        <v>0</v>
      </c>
      <c r="Z3" s="203">
        <v>59.68</v>
      </c>
      <c r="AA3" s="203">
        <v>24.57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443.65</v>
      </c>
      <c r="M4" s="203">
        <v>13.29</v>
      </c>
      <c r="N4" s="203">
        <v>34.880000000000003</v>
      </c>
      <c r="O4" s="203">
        <v>0</v>
      </c>
      <c r="P4" s="203">
        <v>36.1</v>
      </c>
      <c r="Q4" s="203">
        <v>6.44</v>
      </c>
      <c r="R4" s="203">
        <v>12.52</v>
      </c>
      <c r="S4" s="203">
        <v>7.8</v>
      </c>
      <c r="T4" s="203">
        <v>0</v>
      </c>
      <c r="U4" s="203">
        <v>41.22</v>
      </c>
      <c r="V4" s="203">
        <v>1.88</v>
      </c>
      <c r="W4" s="203">
        <v>3.15</v>
      </c>
      <c r="X4" s="203">
        <v>13.36</v>
      </c>
      <c r="Y4" s="203">
        <v>0</v>
      </c>
      <c r="Z4" s="203">
        <v>59.68</v>
      </c>
      <c r="AA4" s="203">
        <v>24.57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443.65</v>
      </c>
      <c r="M5" s="203">
        <v>13.29</v>
      </c>
      <c r="N5" s="203">
        <v>34.880000000000003</v>
      </c>
      <c r="O5" s="203">
        <v>0</v>
      </c>
      <c r="P5" s="203">
        <v>35.880000000000003</v>
      </c>
      <c r="Q5" s="203">
        <v>6.44</v>
      </c>
      <c r="R5" s="203">
        <v>12.52</v>
      </c>
      <c r="S5" s="203">
        <v>7.8</v>
      </c>
      <c r="T5" s="203">
        <v>0</v>
      </c>
      <c r="U5" s="203">
        <v>41.22</v>
      </c>
      <c r="V5" s="203">
        <v>1.88</v>
      </c>
      <c r="W5" s="203">
        <v>3.15</v>
      </c>
      <c r="X5" s="203">
        <v>13.36</v>
      </c>
      <c r="Y5" s="203">
        <v>0</v>
      </c>
      <c r="Z5" s="203">
        <v>59.68</v>
      </c>
      <c r="AA5" s="203">
        <v>24.57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6.56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443.65</v>
      </c>
      <c r="M6" s="203">
        <v>13.29</v>
      </c>
      <c r="N6" s="203">
        <v>34.880000000000003</v>
      </c>
      <c r="O6" s="203">
        <v>0</v>
      </c>
      <c r="P6" s="203">
        <v>35.880000000000003</v>
      </c>
      <c r="Q6" s="203">
        <v>6.44</v>
      </c>
      <c r="R6" s="203">
        <v>12.52</v>
      </c>
      <c r="S6" s="203">
        <v>7.8</v>
      </c>
      <c r="T6" s="203">
        <v>0</v>
      </c>
      <c r="U6" s="203">
        <v>41.22</v>
      </c>
      <c r="V6" s="203">
        <v>1.88</v>
      </c>
      <c r="W6" s="203">
        <v>3.15</v>
      </c>
      <c r="X6" s="203">
        <v>13.36</v>
      </c>
      <c r="Y6" s="203">
        <v>0</v>
      </c>
      <c r="Z6" s="203">
        <v>59.68</v>
      </c>
      <c r="AA6" s="203">
        <v>24.57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6.75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385</v>
      </c>
      <c r="M7" s="203">
        <v>13.29</v>
      </c>
      <c r="N7" s="203">
        <v>34.880000000000003</v>
      </c>
      <c r="O7" s="203">
        <v>0</v>
      </c>
      <c r="P7" s="203">
        <v>35.880000000000003</v>
      </c>
      <c r="Q7" s="203">
        <v>6.44</v>
      </c>
      <c r="R7" s="203">
        <v>12.52</v>
      </c>
      <c r="S7" s="203">
        <v>7.8</v>
      </c>
      <c r="T7" s="203">
        <v>0</v>
      </c>
      <c r="U7" s="203">
        <v>41.22</v>
      </c>
      <c r="V7" s="203">
        <v>5.78</v>
      </c>
      <c r="W7" s="203">
        <v>10.28</v>
      </c>
      <c r="X7" s="203">
        <v>42.35</v>
      </c>
      <c r="Y7" s="203">
        <v>0</v>
      </c>
      <c r="Z7" s="203">
        <v>59.68</v>
      </c>
      <c r="AA7" s="203">
        <v>24.57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6.75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385</v>
      </c>
      <c r="M8" s="203">
        <v>13.29</v>
      </c>
      <c r="N8" s="203">
        <v>34.880000000000003</v>
      </c>
      <c r="O8" s="203">
        <v>0</v>
      </c>
      <c r="P8" s="203">
        <v>35.880000000000003</v>
      </c>
      <c r="Q8" s="203">
        <v>6.44</v>
      </c>
      <c r="R8" s="203">
        <v>12.52</v>
      </c>
      <c r="S8" s="203">
        <v>7.8</v>
      </c>
      <c r="T8" s="203">
        <v>0</v>
      </c>
      <c r="U8" s="203">
        <v>41.22</v>
      </c>
      <c r="V8" s="203">
        <v>5.78</v>
      </c>
      <c r="W8" s="203">
        <v>10.28</v>
      </c>
      <c r="X8" s="203">
        <v>42.35</v>
      </c>
      <c r="Y8" s="203">
        <v>0</v>
      </c>
      <c r="Z8" s="203">
        <v>59.68</v>
      </c>
      <c r="AA8" s="203">
        <v>24.57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6.75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360.94</v>
      </c>
      <c r="M9" s="203">
        <v>13.29</v>
      </c>
      <c r="N9" s="203">
        <v>34.880000000000003</v>
      </c>
      <c r="O9" s="203">
        <v>0</v>
      </c>
      <c r="P9" s="203">
        <v>35.880000000000003</v>
      </c>
      <c r="Q9" s="203">
        <v>6.44</v>
      </c>
      <c r="R9" s="203">
        <v>12.52</v>
      </c>
      <c r="S9" s="203">
        <v>7.8</v>
      </c>
      <c r="T9" s="203">
        <v>0</v>
      </c>
      <c r="U9" s="203">
        <v>41.22</v>
      </c>
      <c r="V9" s="203">
        <v>5.78</v>
      </c>
      <c r="W9" s="203">
        <v>10.28</v>
      </c>
      <c r="X9" s="203">
        <v>42.35</v>
      </c>
      <c r="Y9" s="203">
        <v>0</v>
      </c>
      <c r="Z9" s="203">
        <v>59.68</v>
      </c>
      <c r="AA9" s="203">
        <v>24.57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6.75</v>
      </c>
      <c r="AJ9" s="203">
        <v>0</v>
      </c>
      <c r="AK9" s="203">
        <v>65.66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312.82</v>
      </c>
      <c r="M10" s="203">
        <v>13.29</v>
      </c>
      <c r="N10" s="203">
        <v>34.880000000000003</v>
      </c>
      <c r="O10" s="203">
        <v>0</v>
      </c>
      <c r="P10" s="203">
        <v>35.880000000000003</v>
      </c>
      <c r="Q10" s="203">
        <v>6.44</v>
      </c>
      <c r="R10" s="203">
        <v>12.52</v>
      </c>
      <c r="S10" s="203">
        <v>7.8</v>
      </c>
      <c r="T10" s="203">
        <v>0</v>
      </c>
      <c r="U10" s="203">
        <v>41.22</v>
      </c>
      <c r="V10" s="203">
        <v>5.78</v>
      </c>
      <c r="W10" s="203">
        <v>10.28</v>
      </c>
      <c r="X10" s="203">
        <v>42.35</v>
      </c>
      <c r="Y10" s="203">
        <v>0</v>
      </c>
      <c r="Z10" s="203">
        <v>59.68</v>
      </c>
      <c r="AA10" s="203">
        <v>24.57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6.75</v>
      </c>
      <c r="AJ10" s="203">
        <v>0</v>
      </c>
      <c r="AK10" s="203">
        <v>65.66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257.95</v>
      </c>
      <c r="M11" s="203">
        <v>13.29</v>
      </c>
      <c r="N11" s="203">
        <v>34.880000000000003</v>
      </c>
      <c r="O11" s="203">
        <v>0</v>
      </c>
      <c r="P11" s="203">
        <v>35.880000000000003</v>
      </c>
      <c r="Q11" s="203">
        <v>6.44</v>
      </c>
      <c r="R11" s="203">
        <v>12.52</v>
      </c>
      <c r="S11" s="203">
        <v>7.79</v>
      </c>
      <c r="T11" s="203">
        <v>0</v>
      </c>
      <c r="U11" s="203">
        <v>41.22</v>
      </c>
      <c r="V11" s="203">
        <v>5.78</v>
      </c>
      <c r="W11" s="203">
        <v>10.28</v>
      </c>
      <c r="X11" s="203">
        <v>42.35</v>
      </c>
      <c r="Y11" s="203">
        <v>0</v>
      </c>
      <c r="Z11" s="203">
        <v>59.68</v>
      </c>
      <c r="AA11" s="203">
        <v>24.57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6.94</v>
      </c>
      <c r="AJ11" s="203">
        <v>0</v>
      </c>
      <c r="AK11" s="203">
        <v>66.75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257.95</v>
      </c>
      <c r="M12" s="203">
        <v>13.29</v>
      </c>
      <c r="N12" s="203">
        <v>34.880000000000003</v>
      </c>
      <c r="O12" s="203">
        <v>0</v>
      </c>
      <c r="P12" s="203">
        <v>35.880000000000003</v>
      </c>
      <c r="Q12" s="203">
        <v>6.44</v>
      </c>
      <c r="R12" s="203">
        <v>12.52</v>
      </c>
      <c r="S12" s="203">
        <v>7.79</v>
      </c>
      <c r="T12" s="203">
        <v>0</v>
      </c>
      <c r="U12" s="203">
        <v>41.22</v>
      </c>
      <c r="V12" s="203">
        <v>5.78</v>
      </c>
      <c r="W12" s="203">
        <v>10.28</v>
      </c>
      <c r="X12" s="203">
        <v>42.35</v>
      </c>
      <c r="Y12" s="203">
        <v>0</v>
      </c>
      <c r="Z12" s="203">
        <v>59.68</v>
      </c>
      <c r="AA12" s="203">
        <v>24.57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6.94</v>
      </c>
      <c r="AJ12" s="203">
        <v>0</v>
      </c>
      <c r="AK12" s="203">
        <v>66.75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257.95</v>
      </c>
      <c r="M13" s="203">
        <v>13.29</v>
      </c>
      <c r="N13" s="203">
        <v>34.880000000000003</v>
      </c>
      <c r="O13" s="203">
        <v>0</v>
      </c>
      <c r="P13" s="203">
        <v>36.1</v>
      </c>
      <c r="Q13" s="203">
        <v>1.92</v>
      </c>
      <c r="R13" s="203">
        <v>2.89</v>
      </c>
      <c r="S13" s="203">
        <v>1.93</v>
      </c>
      <c r="T13" s="203">
        <v>0</v>
      </c>
      <c r="U13" s="203">
        <v>41.22</v>
      </c>
      <c r="V13" s="203">
        <v>5.78</v>
      </c>
      <c r="W13" s="203">
        <v>10.28</v>
      </c>
      <c r="X13" s="203">
        <v>42.35</v>
      </c>
      <c r="Y13" s="203">
        <v>0</v>
      </c>
      <c r="Z13" s="203">
        <v>59.68</v>
      </c>
      <c r="AA13" s="203">
        <v>24.57</v>
      </c>
      <c r="AB13" s="203">
        <v>0</v>
      </c>
      <c r="AC13" s="203">
        <v>9.1300000000000008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5.54</v>
      </c>
      <c r="AJ13" s="203">
        <v>0</v>
      </c>
      <c r="AK13" s="203">
        <v>66.75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257.95</v>
      </c>
      <c r="M14" s="203">
        <v>13.29</v>
      </c>
      <c r="N14" s="203">
        <v>34.880000000000003</v>
      </c>
      <c r="O14" s="203">
        <v>0</v>
      </c>
      <c r="P14" s="203">
        <v>36.1</v>
      </c>
      <c r="Q14" s="203">
        <v>1.92</v>
      </c>
      <c r="R14" s="203">
        <v>2.89</v>
      </c>
      <c r="S14" s="203">
        <v>1.93</v>
      </c>
      <c r="T14" s="203">
        <v>0</v>
      </c>
      <c r="U14" s="203">
        <v>41.22</v>
      </c>
      <c r="V14" s="203">
        <v>5.78</v>
      </c>
      <c r="W14" s="203">
        <v>10.28</v>
      </c>
      <c r="X14" s="203">
        <v>42.35</v>
      </c>
      <c r="Y14" s="203">
        <v>0</v>
      </c>
      <c r="Z14" s="203">
        <v>59.68</v>
      </c>
      <c r="AA14" s="203">
        <v>24.57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6.94</v>
      </c>
      <c r="AJ14" s="203">
        <v>0</v>
      </c>
      <c r="AK14" s="203">
        <v>50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257.95</v>
      </c>
      <c r="M15" s="203">
        <v>13.29</v>
      </c>
      <c r="N15" s="203">
        <v>34.880000000000003</v>
      </c>
      <c r="O15" s="203">
        <v>0</v>
      </c>
      <c r="P15" s="203">
        <v>36.1</v>
      </c>
      <c r="Q15" s="203">
        <v>1.92</v>
      </c>
      <c r="R15" s="203">
        <v>2.89</v>
      </c>
      <c r="S15" s="203">
        <v>1.93</v>
      </c>
      <c r="T15" s="203">
        <v>0</v>
      </c>
      <c r="U15" s="203">
        <v>41.22</v>
      </c>
      <c r="V15" s="203">
        <v>0</v>
      </c>
      <c r="W15" s="203">
        <v>10.28</v>
      </c>
      <c r="X15" s="203">
        <v>42.35</v>
      </c>
      <c r="Y15" s="203">
        <v>0</v>
      </c>
      <c r="Z15" s="203">
        <v>59.68</v>
      </c>
      <c r="AA15" s="203">
        <v>24.57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6.94</v>
      </c>
      <c r="AJ15" s="203">
        <v>0</v>
      </c>
      <c r="AK15" s="203">
        <v>50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257.95</v>
      </c>
      <c r="M16" s="203">
        <v>13.29</v>
      </c>
      <c r="N16" s="203">
        <v>34.880000000000003</v>
      </c>
      <c r="O16" s="203">
        <v>0</v>
      </c>
      <c r="P16" s="203">
        <v>36.1</v>
      </c>
      <c r="Q16" s="203">
        <v>1.92</v>
      </c>
      <c r="R16" s="203">
        <v>2.89</v>
      </c>
      <c r="S16" s="203">
        <v>1.93</v>
      </c>
      <c r="T16" s="203">
        <v>0</v>
      </c>
      <c r="U16" s="203">
        <v>41.22</v>
      </c>
      <c r="V16" s="203">
        <v>0</v>
      </c>
      <c r="W16" s="203">
        <v>10.28</v>
      </c>
      <c r="X16" s="203">
        <v>42.35</v>
      </c>
      <c r="Y16" s="203">
        <v>0</v>
      </c>
      <c r="Z16" s="203">
        <v>59.68</v>
      </c>
      <c r="AA16" s="203">
        <v>4.8099999999999996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6.94</v>
      </c>
      <c r="AJ16" s="203">
        <v>0</v>
      </c>
      <c r="AK16" s="203">
        <v>50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257.95</v>
      </c>
      <c r="M17" s="203">
        <v>13.29</v>
      </c>
      <c r="N17" s="203">
        <v>34.880000000000003</v>
      </c>
      <c r="O17" s="203">
        <v>0</v>
      </c>
      <c r="P17" s="203">
        <v>36.1</v>
      </c>
      <c r="Q17" s="203">
        <v>1.92</v>
      </c>
      <c r="R17" s="203">
        <v>2.89</v>
      </c>
      <c r="S17" s="203">
        <v>1.93</v>
      </c>
      <c r="T17" s="203">
        <v>0</v>
      </c>
      <c r="U17" s="203">
        <v>41.22</v>
      </c>
      <c r="V17" s="203">
        <v>0</v>
      </c>
      <c r="W17" s="203">
        <v>10.28</v>
      </c>
      <c r="X17" s="203">
        <v>42.35</v>
      </c>
      <c r="Y17" s="203">
        <v>0</v>
      </c>
      <c r="Z17" s="203">
        <v>57.75</v>
      </c>
      <c r="AA17" s="203">
        <v>4.8099999999999996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6.94</v>
      </c>
      <c r="AJ17" s="203">
        <v>0</v>
      </c>
      <c r="AK17" s="203">
        <v>50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257.95</v>
      </c>
      <c r="M18" s="203">
        <v>13.29</v>
      </c>
      <c r="N18" s="203">
        <v>34.880000000000003</v>
      </c>
      <c r="O18" s="203">
        <v>0</v>
      </c>
      <c r="P18" s="203">
        <v>36.1</v>
      </c>
      <c r="Q18" s="203">
        <v>1.92</v>
      </c>
      <c r="R18" s="203">
        <v>2.89</v>
      </c>
      <c r="S18" s="203">
        <v>1.93</v>
      </c>
      <c r="T18" s="203">
        <v>0</v>
      </c>
      <c r="U18" s="203">
        <v>41.22</v>
      </c>
      <c r="V18" s="203">
        <v>0</v>
      </c>
      <c r="W18" s="203">
        <v>10.28</v>
      </c>
      <c r="X18" s="203">
        <v>42.35</v>
      </c>
      <c r="Y18" s="203">
        <v>0</v>
      </c>
      <c r="Z18" s="203">
        <v>48.12</v>
      </c>
      <c r="AA18" s="203">
        <v>4.8099999999999996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6.94</v>
      </c>
      <c r="AJ18" s="203">
        <v>0</v>
      </c>
      <c r="AK18" s="203">
        <v>50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257.95</v>
      </c>
      <c r="M19" s="203">
        <v>13.29</v>
      </c>
      <c r="N19" s="203">
        <v>34.880000000000003</v>
      </c>
      <c r="O19" s="203">
        <v>0</v>
      </c>
      <c r="P19" s="203">
        <v>36.1</v>
      </c>
      <c r="Q19" s="203">
        <v>1.93</v>
      </c>
      <c r="R19" s="203">
        <v>2.89</v>
      </c>
      <c r="S19" s="203">
        <v>1.93</v>
      </c>
      <c r="T19" s="203">
        <v>0</v>
      </c>
      <c r="U19" s="203">
        <v>41.22</v>
      </c>
      <c r="V19" s="203">
        <v>0</v>
      </c>
      <c r="W19" s="203">
        <v>10.28</v>
      </c>
      <c r="X19" s="203">
        <v>42.35</v>
      </c>
      <c r="Y19" s="203">
        <v>0</v>
      </c>
      <c r="Z19" s="203">
        <v>38.5</v>
      </c>
      <c r="AA19" s="203">
        <v>4.8099999999999996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6.94</v>
      </c>
      <c r="AJ19" s="203">
        <v>0</v>
      </c>
      <c r="AK19" s="203">
        <v>50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257.95</v>
      </c>
      <c r="M20" s="203">
        <v>13.29</v>
      </c>
      <c r="N20" s="203">
        <v>34.880000000000003</v>
      </c>
      <c r="O20" s="203">
        <v>0</v>
      </c>
      <c r="P20" s="203">
        <v>36.1</v>
      </c>
      <c r="Q20" s="203">
        <v>1.93</v>
      </c>
      <c r="R20" s="203">
        <v>2.89</v>
      </c>
      <c r="S20" s="203">
        <v>1.93</v>
      </c>
      <c r="T20" s="203">
        <v>0</v>
      </c>
      <c r="U20" s="203">
        <v>41.22</v>
      </c>
      <c r="V20" s="203">
        <v>0</v>
      </c>
      <c r="W20" s="203">
        <v>10.28</v>
      </c>
      <c r="X20" s="203">
        <v>42.35</v>
      </c>
      <c r="Y20" s="203">
        <v>0</v>
      </c>
      <c r="Z20" s="203">
        <v>38.5</v>
      </c>
      <c r="AA20" s="203">
        <v>4.8099999999999996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6.94</v>
      </c>
      <c r="AJ20" s="203">
        <v>0</v>
      </c>
      <c r="AK20" s="203">
        <v>50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257.95</v>
      </c>
      <c r="M21" s="203">
        <v>13.29</v>
      </c>
      <c r="N21" s="203">
        <v>34.880000000000003</v>
      </c>
      <c r="O21" s="203">
        <v>0</v>
      </c>
      <c r="P21" s="203">
        <v>36.1</v>
      </c>
      <c r="Q21" s="203">
        <v>1.93</v>
      </c>
      <c r="R21" s="203">
        <v>2.89</v>
      </c>
      <c r="S21" s="203">
        <v>1.93</v>
      </c>
      <c r="T21" s="203">
        <v>0</v>
      </c>
      <c r="U21" s="203">
        <v>41.22</v>
      </c>
      <c r="V21" s="203">
        <v>0</v>
      </c>
      <c r="W21" s="203">
        <v>10.28</v>
      </c>
      <c r="X21" s="203">
        <v>42.35</v>
      </c>
      <c r="Y21" s="203">
        <v>0</v>
      </c>
      <c r="Z21" s="203">
        <v>38.5</v>
      </c>
      <c r="AA21" s="203">
        <v>4.8099999999999996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6.94</v>
      </c>
      <c r="AJ21" s="203">
        <v>0</v>
      </c>
      <c r="AK21" s="203">
        <v>50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257.95</v>
      </c>
      <c r="M22" s="203">
        <v>13.29</v>
      </c>
      <c r="N22" s="203">
        <v>34.880000000000003</v>
      </c>
      <c r="O22" s="203">
        <v>0</v>
      </c>
      <c r="P22" s="203">
        <v>36.1</v>
      </c>
      <c r="Q22" s="203">
        <v>1.93</v>
      </c>
      <c r="R22" s="203">
        <v>2.89</v>
      </c>
      <c r="S22" s="203">
        <v>1.93</v>
      </c>
      <c r="T22" s="203">
        <v>0</v>
      </c>
      <c r="U22" s="203">
        <v>41.22</v>
      </c>
      <c r="V22" s="203">
        <v>0</v>
      </c>
      <c r="W22" s="203">
        <v>10.28</v>
      </c>
      <c r="X22" s="203">
        <v>42.35</v>
      </c>
      <c r="Y22" s="203">
        <v>0</v>
      </c>
      <c r="Z22" s="203">
        <v>38.5</v>
      </c>
      <c r="AA22" s="203">
        <v>4.8099999999999996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6.94</v>
      </c>
      <c r="AJ22" s="203">
        <v>0</v>
      </c>
      <c r="AK22" s="203">
        <v>50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336.87</v>
      </c>
      <c r="M23" s="203">
        <v>13.29</v>
      </c>
      <c r="N23" s="203">
        <v>34.880000000000003</v>
      </c>
      <c r="O23" s="203">
        <v>0</v>
      </c>
      <c r="P23" s="203">
        <v>36.1</v>
      </c>
      <c r="Q23" s="203">
        <v>1.92</v>
      </c>
      <c r="R23" s="203">
        <v>2.89</v>
      </c>
      <c r="S23" s="203">
        <v>1.93</v>
      </c>
      <c r="T23" s="203">
        <v>0</v>
      </c>
      <c r="U23" s="203">
        <v>41.22</v>
      </c>
      <c r="V23" s="203">
        <v>0</v>
      </c>
      <c r="W23" s="203">
        <v>10.28</v>
      </c>
      <c r="X23" s="203">
        <v>42.35</v>
      </c>
      <c r="Y23" s="203">
        <v>0</v>
      </c>
      <c r="Z23" s="203">
        <v>48.12</v>
      </c>
      <c r="AA23" s="203">
        <v>4.8099999999999996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7.13</v>
      </c>
      <c r="AJ23" s="203">
        <v>0</v>
      </c>
      <c r="AK23" s="203">
        <v>50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2.84</v>
      </c>
      <c r="L24" s="203">
        <v>443.64</v>
      </c>
      <c r="M24" s="203">
        <v>13.29</v>
      </c>
      <c r="N24" s="203">
        <v>34.880000000000003</v>
      </c>
      <c r="O24" s="203">
        <v>0</v>
      </c>
      <c r="P24" s="203">
        <v>36.1</v>
      </c>
      <c r="Q24" s="203">
        <v>6.44</v>
      </c>
      <c r="R24" s="203">
        <v>12.52</v>
      </c>
      <c r="S24" s="203">
        <v>7.8</v>
      </c>
      <c r="T24" s="203">
        <v>0</v>
      </c>
      <c r="U24" s="203">
        <v>41.22</v>
      </c>
      <c r="V24" s="203">
        <v>5.78</v>
      </c>
      <c r="W24" s="203">
        <v>10.28</v>
      </c>
      <c r="X24" s="203">
        <v>42.35</v>
      </c>
      <c r="Y24" s="203">
        <v>0</v>
      </c>
      <c r="Z24" s="203">
        <v>59.68</v>
      </c>
      <c r="AA24" s="203">
        <v>24.57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7.13</v>
      </c>
      <c r="AJ24" s="203">
        <v>0</v>
      </c>
      <c r="AK24" s="203">
        <v>66.75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443.64</v>
      </c>
      <c r="M25" s="203">
        <v>13.29</v>
      </c>
      <c r="N25" s="203">
        <v>34.880000000000003</v>
      </c>
      <c r="O25" s="203">
        <v>0</v>
      </c>
      <c r="P25" s="203">
        <v>36.1</v>
      </c>
      <c r="Q25" s="203">
        <v>6.44</v>
      </c>
      <c r="R25" s="203">
        <v>12.52</v>
      </c>
      <c r="S25" s="203">
        <v>7.8</v>
      </c>
      <c r="T25" s="203">
        <v>0</v>
      </c>
      <c r="U25" s="203">
        <v>41.22</v>
      </c>
      <c r="V25" s="203">
        <v>5.78</v>
      </c>
      <c r="W25" s="203">
        <v>10.28</v>
      </c>
      <c r="X25" s="203">
        <v>42.35</v>
      </c>
      <c r="Y25" s="203">
        <v>0</v>
      </c>
      <c r="Z25" s="203">
        <v>59.68</v>
      </c>
      <c r="AA25" s="203">
        <v>24.57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7.13</v>
      </c>
      <c r="AJ25" s="203">
        <v>0</v>
      </c>
      <c r="AK25" s="203">
        <v>66.75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443.64</v>
      </c>
      <c r="M26" s="203">
        <v>13.29</v>
      </c>
      <c r="N26" s="203">
        <v>34.880000000000003</v>
      </c>
      <c r="O26" s="203">
        <v>0</v>
      </c>
      <c r="P26" s="203">
        <v>36.1</v>
      </c>
      <c r="Q26" s="203">
        <v>6.44</v>
      </c>
      <c r="R26" s="203">
        <v>12.52</v>
      </c>
      <c r="S26" s="203">
        <v>7.8</v>
      </c>
      <c r="T26" s="203">
        <v>0</v>
      </c>
      <c r="U26" s="203">
        <v>41.22</v>
      </c>
      <c r="V26" s="203">
        <v>5.78</v>
      </c>
      <c r="W26" s="203">
        <v>10.28</v>
      </c>
      <c r="X26" s="203">
        <v>42.35</v>
      </c>
      <c r="Y26" s="203">
        <v>0</v>
      </c>
      <c r="Z26" s="203">
        <v>59.68</v>
      </c>
      <c r="AA26" s="203">
        <v>24.57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7.13</v>
      </c>
      <c r="AJ26" s="203">
        <v>0</v>
      </c>
      <c r="AK26" s="203">
        <v>66.75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443.64</v>
      </c>
      <c r="M27" s="203">
        <v>13.29</v>
      </c>
      <c r="N27" s="203">
        <v>34.880000000000003</v>
      </c>
      <c r="O27" s="203">
        <v>0</v>
      </c>
      <c r="P27" s="203">
        <v>36.1</v>
      </c>
      <c r="Q27" s="203">
        <v>6.44</v>
      </c>
      <c r="R27" s="203">
        <v>12.52</v>
      </c>
      <c r="S27" s="203">
        <v>7.8</v>
      </c>
      <c r="T27" s="203">
        <v>0</v>
      </c>
      <c r="U27" s="203">
        <v>41.22</v>
      </c>
      <c r="V27" s="203">
        <v>5.78</v>
      </c>
      <c r="W27" s="203">
        <v>10.28</v>
      </c>
      <c r="X27" s="203">
        <v>42.35</v>
      </c>
      <c r="Y27" s="203">
        <v>0</v>
      </c>
      <c r="Z27" s="203">
        <v>59.68</v>
      </c>
      <c r="AA27" s="203">
        <v>24.57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6.94</v>
      </c>
      <c r="AJ27" s="203">
        <v>0</v>
      </c>
      <c r="AK27" s="203">
        <v>63.08</v>
      </c>
      <c r="AL27" s="203">
        <v>6.53</v>
      </c>
      <c r="AM27" s="203">
        <v>0</v>
      </c>
      <c r="AN27" s="203">
        <v>0</v>
      </c>
      <c r="AO27" s="203">
        <v>0</v>
      </c>
      <c r="AP27" s="203">
        <v>0</v>
      </c>
      <c r="AQ27" s="203">
        <v>4.03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443.64</v>
      </c>
      <c r="M28" s="203">
        <v>13.29</v>
      </c>
      <c r="N28" s="203">
        <v>34.880000000000003</v>
      </c>
      <c r="O28" s="203">
        <v>0</v>
      </c>
      <c r="P28" s="203">
        <v>36.1</v>
      </c>
      <c r="Q28" s="203">
        <v>6.44</v>
      </c>
      <c r="R28" s="203">
        <v>12.52</v>
      </c>
      <c r="S28" s="203">
        <v>7.8</v>
      </c>
      <c r="T28" s="203">
        <v>0</v>
      </c>
      <c r="U28" s="203">
        <v>41.22</v>
      </c>
      <c r="V28" s="203">
        <v>5.78</v>
      </c>
      <c r="W28" s="203">
        <v>10.28</v>
      </c>
      <c r="X28" s="203">
        <v>42.35</v>
      </c>
      <c r="Y28" s="203">
        <v>0</v>
      </c>
      <c r="Z28" s="203">
        <v>59.68</v>
      </c>
      <c r="AA28" s="203">
        <v>24.57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6.94</v>
      </c>
      <c r="AJ28" s="203">
        <v>0</v>
      </c>
      <c r="AK28" s="203">
        <v>63.08</v>
      </c>
      <c r="AL28" s="203">
        <v>6.53</v>
      </c>
      <c r="AM28" s="203">
        <v>0</v>
      </c>
      <c r="AN28" s="203">
        <v>0</v>
      </c>
      <c r="AO28" s="203">
        <v>0</v>
      </c>
      <c r="AP28" s="203">
        <v>0</v>
      </c>
      <c r="AQ28" s="203">
        <v>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443.64</v>
      </c>
      <c r="M29" s="203">
        <v>13.29</v>
      </c>
      <c r="N29" s="203">
        <v>34.880000000000003</v>
      </c>
      <c r="O29" s="203">
        <v>0</v>
      </c>
      <c r="P29" s="203">
        <v>36.1</v>
      </c>
      <c r="Q29" s="203">
        <v>6.44</v>
      </c>
      <c r="R29" s="203">
        <v>12.52</v>
      </c>
      <c r="S29" s="203">
        <v>7.8</v>
      </c>
      <c r="T29" s="203">
        <v>0</v>
      </c>
      <c r="U29" s="203">
        <v>41.22</v>
      </c>
      <c r="V29" s="203">
        <v>5.78</v>
      </c>
      <c r="W29" s="203">
        <v>10.28</v>
      </c>
      <c r="X29" s="203">
        <v>42.35</v>
      </c>
      <c r="Y29" s="203">
        <v>0</v>
      </c>
      <c r="Z29" s="203">
        <v>59.68</v>
      </c>
      <c r="AA29" s="203">
        <v>24.57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6.94</v>
      </c>
      <c r="AJ29" s="203">
        <v>0</v>
      </c>
      <c r="AK29" s="203">
        <v>63.08</v>
      </c>
      <c r="AL29" s="203">
        <v>6.53</v>
      </c>
      <c r="AM29" s="203">
        <v>0</v>
      </c>
      <c r="AN29" s="203">
        <v>0</v>
      </c>
      <c r="AO29" s="203">
        <v>0</v>
      </c>
      <c r="AP29" s="203">
        <v>0</v>
      </c>
      <c r="AQ29" s="203">
        <v>13.89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443.64</v>
      </c>
      <c r="M30" s="203">
        <v>13.29</v>
      </c>
      <c r="N30" s="203">
        <v>34.880000000000003</v>
      </c>
      <c r="O30" s="203">
        <v>0</v>
      </c>
      <c r="P30" s="203">
        <v>36.1</v>
      </c>
      <c r="Q30" s="203">
        <v>6.44</v>
      </c>
      <c r="R30" s="203">
        <v>12.52</v>
      </c>
      <c r="S30" s="203">
        <v>7.8</v>
      </c>
      <c r="T30" s="203">
        <v>0</v>
      </c>
      <c r="U30" s="203">
        <v>41.22</v>
      </c>
      <c r="V30" s="203">
        <v>5.78</v>
      </c>
      <c r="W30" s="203">
        <v>10.28</v>
      </c>
      <c r="X30" s="203">
        <v>42.35</v>
      </c>
      <c r="Y30" s="203">
        <v>0</v>
      </c>
      <c r="Z30" s="203">
        <v>59.68</v>
      </c>
      <c r="AA30" s="203">
        <v>24.57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6.94</v>
      </c>
      <c r="AJ30" s="203">
        <v>0</v>
      </c>
      <c r="AK30" s="203">
        <v>63.08</v>
      </c>
      <c r="AL30" s="203">
        <v>6.53</v>
      </c>
      <c r="AM30" s="203">
        <v>0</v>
      </c>
      <c r="AN30" s="203">
        <v>0</v>
      </c>
      <c r="AO30" s="203">
        <v>0</v>
      </c>
      <c r="AP30" s="203">
        <v>0</v>
      </c>
      <c r="AQ30" s="203">
        <v>19.2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443.64</v>
      </c>
      <c r="M31" s="203">
        <v>13.29</v>
      </c>
      <c r="N31" s="203">
        <v>34.880000000000003</v>
      </c>
      <c r="O31" s="203">
        <v>0</v>
      </c>
      <c r="P31" s="203">
        <v>36.1</v>
      </c>
      <c r="Q31" s="203">
        <v>6.44</v>
      </c>
      <c r="R31" s="203">
        <v>12.52</v>
      </c>
      <c r="S31" s="203">
        <v>7.8</v>
      </c>
      <c r="T31" s="203">
        <v>0</v>
      </c>
      <c r="U31" s="203">
        <v>41.22</v>
      </c>
      <c r="V31" s="203">
        <v>5.78</v>
      </c>
      <c r="W31" s="203">
        <v>10.28</v>
      </c>
      <c r="X31" s="203">
        <v>42.35</v>
      </c>
      <c r="Y31" s="203">
        <v>0</v>
      </c>
      <c r="Z31" s="203">
        <v>59.68</v>
      </c>
      <c r="AA31" s="203">
        <v>24.57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6.56</v>
      </c>
      <c r="AJ31" s="203">
        <v>0</v>
      </c>
      <c r="AK31" s="203">
        <v>63.08</v>
      </c>
      <c r="AL31" s="203">
        <v>6.53</v>
      </c>
      <c r="AM31" s="203">
        <v>0</v>
      </c>
      <c r="AN31" s="203">
        <v>0</v>
      </c>
      <c r="AO31" s="203">
        <v>0</v>
      </c>
      <c r="AP31" s="203">
        <v>0</v>
      </c>
      <c r="AQ31" s="203">
        <v>19.2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443.64</v>
      </c>
      <c r="M32" s="203">
        <v>13.29</v>
      </c>
      <c r="N32" s="203">
        <v>34.880000000000003</v>
      </c>
      <c r="O32" s="203">
        <v>0</v>
      </c>
      <c r="P32" s="203">
        <v>36.1</v>
      </c>
      <c r="Q32" s="203">
        <v>6.44</v>
      </c>
      <c r="R32" s="203">
        <v>12.52</v>
      </c>
      <c r="S32" s="203">
        <v>7.8</v>
      </c>
      <c r="T32" s="203">
        <v>0</v>
      </c>
      <c r="U32" s="203">
        <v>41.22</v>
      </c>
      <c r="V32" s="203">
        <v>5.78</v>
      </c>
      <c r="W32" s="203">
        <v>10.28</v>
      </c>
      <c r="X32" s="203">
        <v>42.35</v>
      </c>
      <c r="Y32" s="203">
        <v>0</v>
      </c>
      <c r="Z32" s="203">
        <v>59.68</v>
      </c>
      <c r="AA32" s="203">
        <v>24.57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6.56</v>
      </c>
      <c r="AJ32" s="203">
        <v>0</v>
      </c>
      <c r="AK32" s="203">
        <v>63.08</v>
      </c>
      <c r="AL32" s="203">
        <v>6.53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443.64</v>
      </c>
      <c r="M33" s="203">
        <v>13.29</v>
      </c>
      <c r="N33" s="203">
        <v>34.880000000000003</v>
      </c>
      <c r="O33" s="203">
        <v>0</v>
      </c>
      <c r="P33" s="203">
        <v>36.1</v>
      </c>
      <c r="Q33" s="203">
        <v>6.44</v>
      </c>
      <c r="R33" s="203">
        <v>12.52</v>
      </c>
      <c r="S33" s="203">
        <v>7.8</v>
      </c>
      <c r="T33" s="203">
        <v>0</v>
      </c>
      <c r="U33" s="203">
        <v>41.22</v>
      </c>
      <c r="V33" s="203">
        <v>5.78</v>
      </c>
      <c r="W33" s="203">
        <v>10.28</v>
      </c>
      <c r="X33" s="203">
        <v>42.35</v>
      </c>
      <c r="Y33" s="203">
        <v>0</v>
      </c>
      <c r="Z33" s="203">
        <v>59.68</v>
      </c>
      <c r="AA33" s="203">
        <v>24.57</v>
      </c>
      <c r="AB33" s="203">
        <v>0</v>
      </c>
      <c r="AC33" s="203">
        <v>9.1300000000000008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4.34</v>
      </c>
      <c r="AJ33" s="203">
        <v>0</v>
      </c>
      <c r="AK33" s="203">
        <v>63.08</v>
      </c>
      <c r="AL33" s="203">
        <v>6.53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2.84</v>
      </c>
      <c r="L34" s="203">
        <v>443.64</v>
      </c>
      <c r="M34" s="203">
        <v>13.29</v>
      </c>
      <c r="N34" s="203">
        <v>34.880000000000003</v>
      </c>
      <c r="O34" s="203">
        <v>0</v>
      </c>
      <c r="P34" s="203">
        <v>36.1</v>
      </c>
      <c r="Q34" s="203">
        <v>6.44</v>
      </c>
      <c r="R34" s="203">
        <v>12.52</v>
      </c>
      <c r="S34" s="203">
        <v>7.8</v>
      </c>
      <c r="T34" s="203">
        <v>0</v>
      </c>
      <c r="U34" s="203">
        <v>41.22</v>
      </c>
      <c r="V34" s="203">
        <v>5.78</v>
      </c>
      <c r="W34" s="203">
        <v>10.28</v>
      </c>
      <c r="X34" s="203">
        <v>42.35</v>
      </c>
      <c r="Y34" s="203">
        <v>0</v>
      </c>
      <c r="Z34" s="203">
        <v>59.68</v>
      </c>
      <c r="AA34" s="203">
        <v>24.57</v>
      </c>
      <c r="AB34" s="203">
        <v>0</v>
      </c>
      <c r="AC34" s="203">
        <v>9.1300000000000008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4.34</v>
      </c>
      <c r="AJ34" s="203">
        <v>0</v>
      </c>
      <c r="AK34" s="203">
        <v>63.08</v>
      </c>
      <c r="AL34" s="203">
        <v>6.53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2.84</v>
      </c>
      <c r="L35" s="203">
        <v>443.65</v>
      </c>
      <c r="M35" s="203">
        <v>13.29</v>
      </c>
      <c r="N35" s="203">
        <v>34.880000000000003</v>
      </c>
      <c r="O35" s="203">
        <v>0</v>
      </c>
      <c r="P35" s="203">
        <v>36.1</v>
      </c>
      <c r="Q35" s="203">
        <v>6.44</v>
      </c>
      <c r="R35" s="203">
        <v>12.52</v>
      </c>
      <c r="S35" s="203">
        <v>7.8</v>
      </c>
      <c r="T35" s="203">
        <v>0</v>
      </c>
      <c r="U35" s="203">
        <v>41.22</v>
      </c>
      <c r="V35" s="203">
        <v>5.78</v>
      </c>
      <c r="W35" s="203">
        <v>10.28</v>
      </c>
      <c r="X35" s="203">
        <v>42.35</v>
      </c>
      <c r="Y35" s="203">
        <v>0</v>
      </c>
      <c r="Z35" s="203">
        <v>59.68</v>
      </c>
      <c r="AA35" s="203">
        <v>24.57</v>
      </c>
      <c r="AB35" s="203">
        <v>0</v>
      </c>
      <c r="AC35" s="203">
        <v>9.1300000000000008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4.34</v>
      </c>
      <c r="AJ35" s="203">
        <v>0</v>
      </c>
      <c r="AK35" s="203">
        <v>63.08</v>
      </c>
      <c r="AL35" s="203">
        <v>6.53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317.63</v>
      </c>
      <c r="M36" s="203">
        <v>13.29</v>
      </c>
      <c r="N36" s="203">
        <v>34.880000000000003</v>
      </c>
      <c r="O36" s="203">
        <v>0</v>
      </c>
      <c r="P36" s="203">
        <v>36.1</v>
      </c>
      <c r="Q36" s="203">
        <v>6.44</v>
      </c>
      <c r="R36" s="203">
        <v>12.52</v>
      </c>
      <c r="S36" s="203">
        <v>7.8</v>
      </c>
      <c r="T36" s="203">
        <v>0</v>
      </c>
      <c r="U36" s="203">
        <v>41.22</v>
      </c>
      <c r="V36" s="203">
        <v>5.78</v>
      </c>
      <c r="W36" s="203">
        <v>10.28</v>
      </c>
      <c r="X36" s="203">
        <v>42.35</v>
      </c>
      <c r="Y36" s="203">
        <v>0</v>
      </c>
      <c r="Z36" s="203">
        <v>59.68</v>
      </c>
      <c r="AA36" s="203">
        <v>24.57</v>
      </c>
      <c r="AB36" s="203">
        <v>0</v>
      </c>
      <c r="AC36" s="203">
        <v>9.1300000000000008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4.34</v>
      </c>
      <c r="AJ36" s="203">
        <v>0</v>
      </c>
      <c r="AK36" s="203">
        <v>63.08</v>
      </c>
      <c r="AL36" s="203">
        <v>6.53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257.95</v>
      </c>
      <c r="M37" s="203">
        <v>13.29</v>
      </c>
      <c r="N37" s="203">
        <v>34.880000000000003</v>
      </c>
      <c r="O37" s="203">
        <v>0</v>
      </c>
      <c r="P37" s="203">
        <v>36.1</v>
      </c>
      <c r="Q37" s="203">
        <v>6.44</v>
      </c>
      <c r="R37" s="203">
        <v>12.52</v>
      </c>
      <c r="S37" s="203">
        <v>7.8</v>
      </c>
      <c r="T37" s="203">
        <v>0</v>
      </c>
      <c r="U37" s="203">
        <v>41.22</v>
      </c>
      <c r="V37" s="203">
        <v>5.78</v>
      </c>
      <c r="W37" s="203">
        <v>10.28</v>
      </c>
      <c r="X37" s="203">
        <v>42.35</v>
      </c>
      <c r="Y37" s="203">
        <v>0</v>
      </c>
      <c r="Z37" s="203">
        <v>59.68</v>
      </c>
      <c r="AA37" s="203">
        <v>24.57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63.08</v>
      </c>
      <c r="AL37" s="203">
        <v>6.53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257.95</v>
      </c>
      <c r="M38" s="203">
        <v>13.29</v>
      </c>
      <c r="N38" s="203">
        <v>34.880000000000003</v>
      </c>
      <c r="O38" s="203">
        <v>0</v>
      </c>
      <c r="P38" s="203">
        <v>36.1</v>
      </c>
      <c r="Q38" s="203">
        <v>6.44</v>
      </c>
      <c r="R38" s="203">
        <v>12.52</v>
      </c>
      <c r="S38" s="203">
        <v>7.8</v>
      </c>
      <c r="T38" s="203">
        <v>0</v>
      </c>
      <c r="U38" s="203">
        <v>41.22</v>
      </c>
      <c r="V38" s="203">
        <v>5.78</v>
      </c>
      <c r="W38" s="203">
        <v>10.28</v>
      </c>
      <c r="X38" s="203">
        <v>42.35</v>
      </c>
      <c r="Y38" s="203">
        <v>0</v>
      </c>
      <c r="Z38" s="203">
        <v>59.68</v>
      </c>
      <c r="AA38" s="203">
        <v>24.57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6.56</v>
      </c>
      <c r="AJ38" s="203">
        <v>0</v>
      </c>
      <c r="AK38" s="203">
        <v>63.08</v>
      </c>
      <c r="AL38" s="203">
        <v>6.53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257.95</v>
      </c>
      <c r="M39" s="203">
        <v>13.29</v>
      </c>
      <c r="N39" s="203">
        <v>34.880000000000003</v>
      </c>
      <c r="O39" s="203">
        <v>0</v>
      </c>
      <c r="P39" s="203">
        <v>36.1</v>
      </c>
      <c r="Q39" s="203">
        <v>1.93</v>
      </c>
      <c r="R39" s="203">
        <v>2.89</v>
      </c>
      <c r="S39" s="203">
        <v>1.93</v>
      </c>
      <c r="T39" s="203">
        <v>0</v>
      </c>
      <c r="U39" s="203">
        <v>41.22</v>
      </c>
      <c r="V39" s="203">
        <v>0</v>
      </c>
      <c r="W39" s="203">
        <v>2.89</v>
      </c>
      <c r="X39" s="203">
        <v>24.06</v>
      </c>
      <c r="Y39" s="203">
        <v>0</v>
      </c>
      <c r="Z39" s="203">
        <v>38.5</v>
      </c>
      <c r="AA39" s="203">
        <v>6.74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6.56</v>
      </c>
      <c r="AJ39" s="203">
        <v>0</v>
      </c>
      <c r="AK39" s="203">
        <v>50</v>
      </c>
      <c r="AL39" s="203">
        <v>6.53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257.95</v>
      </c>
      <c r="M40" s="203">
        <v>13.29</v>
      </c>
      <c r="N40" s="203">
        <v>34.880000000000003</v>
      </c>
      <c r="O40" s="203">
        <v>0</v>
      </c>
      <c r="P40" s="203">
        <v>36.1</v>
      </c>
      <c r="Q40" s="203">
        <v>1.93</v>
      </c>
      <c r="R40" s="203">
        <v>2.89</v>
      </c>
      <c r="S40" s="203">
        <v>1.93</v>
      </c>
      <c r="T40" s="203">
        <v>0</v>
      </c>
      <c r="U40" s="203">
        <v>41.22</v>
      </c>
      <c r="V40" s="203">
        <v>0</v>
      </c>
      <c r="W40" s="203">
        <v>2.89</v>
      </c>
      <c r="X40" s="203">
        <v>24.06</v>
      </c>
      <c r="Y40" s="203">
        <v>0</v>
      </c>
      <c r="Z40" s="203">
        <v>38.5</v>
      </c>
      <c r="AA40" s="203">
        <v>6.74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6.56</v>
      </c>
      <c r="AJ40" s="203">
        <v>0</v>
      </c>
      <c r="AK40" s="203">
        <v>50</v>
      </c>
      <c r="AL40" s="203">
        <v>6.53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257.95</v>
      </c>
      <c r="M41" s="203">
        <v>13.29</v>
      </c>
      <c r="N41" s="203">
        <v>34.880000000000003</v>
      </c>
      <c r="O41" s="203">
        <v>0</v>
      </c>
      <c r="P41" s="203">
        <v>36.1</v>
      </c>
      <c r="Q41" s="203">
        <v>1.93</v>
      </c>
      <c r="R41" s="203">
        <v>2.89</v>
      </c>
      <c r="S41" s="203">
        <v>1.93</v>
      </c>
      <c r="T41" s="203">
        <v>0</v>
      </c>
      <c r="U41" s="203">
        <v>41.22</v>
      </c>
      <c r="V41" s="203">
        <v>0</v>
      </c>
      <c r="W41" s="203">
        <v>2.89</v>
      </c>
      <c r="X41" s="203">
        <v>24.06</v>
      </c>
      <c r="Y41" s="203">
        <v>0</v>
      </c>
      <c r="Z41" s="203">
        <v>38.5</v>
      </c>
      <c r="AA41" s="203">
        <v>6.74</v>
      </c>
      <c r="AB41" s="203">
        <v>0</v>
      </c>
      <c r="AC41" s="203">
        <v>8.23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3.92</v>
      </c>
      <c r="AJ41" s="203">
        <v>0</v>
      </c>
      <c r="AK41" s="203">
        <v>50</v>
      </c>
      <c r="AL41" s="203">
        <v>6.53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257.95</v>
      </c>
      <c r="M42" s="203">
        <v>13.29</v>
      </c>
      <c r="N42" s="203">
        <v>34.880000000000003</v>
      </c>
      <c r="O42" s="203">
        <v>0</v>
      </c>
      <c r="P42" s="203">
        <v>36.1</v>
      </c>
      <c r="Q42" s="203">
        <v>1.93</v>
      </c>
      <c r="R42" s="203">
        <v>2.89</v>
      </c>
      <c r="S42" s="203">
        <v>1.93</v>
      </c>
      <c r="T42" s="203">
        <v>0</v>
      </c>
      <c r="U42" s="203">
        <v>41.22</v>
      </c>
      <c r="V42" s="203">
        <v>5.78</v>
      </c>
      <c r="W42" s="203">
        <v>10.28</v>
      </c>
      <c r="X42" s="203">
        <v>42.35</v>
      </c>
      <c r="Y42" s="203">
        <v>0</v>
      </c>
      <c r="Z42" s="203">
        <v>59.68</v>
      </c>
      <c r="AA42" s="203">
        <v>24.57</v>
      </c>
      <c r="AB42" s="203">
        <v>0</v>
      </c>
      <c r="AC42" s="203">
        <v>8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3.92</v>
      </c>
      <c r="AJ42" s="203">
        <v>0</v>
      </c>
      <c r="AK42" s="203">
        <v>63.08</v>
      </c>
      <c r="AL42" s="203">
        <v>6.53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257.95</v>
      </c>
      <c r="M43" s="203">
        <v>13.29</v>
      </c>
      <c r="N43" s="203">
        <v>34.880000000000003</v>
      </c>
      <c r="O43" s="203">
        <v>0</v>
      </c>
      <c r="P43" s="203">
        <v>36.1</v>
      </c>
      <c r="Q43" s="203">
        <v>1.93</v>
      </c>
      <c r="R43" s="203">
        <v>2.89</v>
      </c>
      <c r="S43" s="203">
        <v>1.93</v>
      </c>
      <c r="T43" s="203">
        <v>0</v>
      </c>
      <c r="U43" s="203">
        <v>41.22</v>
      </c>
      <c r="V43" s="203">
        <v>0</v>
      </c>
      <c r="W43" s="203">
        <v>10.28</v>
      </c>
      <c r="X43" s="203">
        <v>42.35</v>
      </c>
      <c r="Y43" s="203">
        <v>0</v>
      </c>
      <c r="Z43" s="203">
        <v>59.68</v>
      </c>
      <c r="AA43" s="203">
        <v>24.57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6.06</v>
      </c>
      <c r="AJ43" s="203">
        <v>0</v>
      </c>
      <c r="AK43" s="203">
        <v>50</v>
      </c>
      <c r="AL43" s="203">
        <v>6.53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257.95</v>
      </c>
      <c r="M44" s="203">
        <v>13.29</v>
      </c>
      <c r="N44" s="203">
        <v>34.880000000000003</v>
      </c>
      <c r="O44" s="203">
        <v>0</v>
      </c>
      <c r="P44" s="203">
        <v>36.1</v>
      </c>
      <c r="Q44" s="203">
        <v>1.93</v>
      </c>
      <c r="R44" s="203">
        <v>2.89</v>
      </c>
      <c r="S44" s="203">
        <v>1.93</v>
      </c>
      <c r="T44" s="203">
        <v>0</v>
      </c>
      <c r="U44" s="203">
        <v>41.22</v>
      </c>
      <c r="V44" s="203">
        <v>0</v>
      </c>
      <c r="W44" s="203">
        <v>10.28</v>
      </c>
      <c r="X44" s="203">
        <v>42.35</v>
      </c>
      <c r="Y44" s="203">
        <v>0</v>
      </c>
      <c r="Z44" s="203">
        <v>59.68</v>
      </c>
      <c r="AA44" s="203">
        <v>6.74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6.09</v>
      </c>
      <c r="AJ44" s="203">
        <v>0</v>
      </c>
      <c r="AK44" s="203">
        <v>50</v>
      </c>
      <c r="AL44" s="203">
        <v>6.53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257.95</v>
      </c>
      <c r="M45" s="203">
        <v>13.29</v>
      </c>
      <c r="N45" s="203">
        <v>34.880000000000003</v>
      </c>
      <c r="O45" s="203">
        <v>0</v>
      </c>
      <c r="P45" s="203">
        <v>36.1</v>
      </c>
      <c r="Q45" s="203">
        <v>1.93</v>
      </c>
      <c r="R45" s="203">
        <v>2.89</v>
      </c>
      <c r="S45" s="203">
        <v>1.93</v>
      </c>
      <c r="T45" s="203">
        <v>0</v>
      </c>
      <c r="U45" s="203">
        <v>41.22</v>
      </c>
      <c r="V45" s="203">
        <v>0</v>
      </c>
      <c r="W45" s="203">
        <v>10.28</v>
      </c>
      <c r="X45" s="203">
        <v>42.35</v>
      </c>
      <c r="Y45" s="203">
        <v>0</v>
      </c>
      <c r="Z45" s="203">
        <v>29.21</v>
      </c>
      <c r="AA45" s="203">
        <v>6.82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6.09</v>
      </c>
      <c r="AJ45" s="203">
        <v>0</v>
      </c>
      <c r="AK45" s="203">
        <v>50</v>
      </c>
      <c r="AL45" s="203">
        <v>6.53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257.95</v>
      </c>
      <c r="M46" s="203">
        <v>13.29</v>
      </c>
      <c r="N46" s="203">
        <v>34.880000000000003</v>
      </c>
      <c r="O46" s="203">
        <v>0</v>
      </c>
      <c r="P46" s="203">
        <v>36.1</v>
      </c>
      <c r="Q46" s="203">
        <v>1.93</v>
      </c>
      <c r="R46" s="203">
        <v>2.89</v>
      </c>
      <c r="S46" s="203">
        <v>1.93</v>
      </c>
      <c r="T46" s="203">
        <v>0</v>
      </c>
      <c r="U46" s="203">
        <v>41.22</v>
      </c>
      <c r="V46" s="203">
        <v>0</v>
      </c>
      <c r="W46" s="203">
        <v>10.28</v>
      </c>
      <c r="X46" s="203">
        <v>42.35</v>
      </c>
      <c r="Y46" s="203">
        <v>0</v>
      </c>
      <c r="Z46" s="203">
        <v>38.92</v>
      </c>
      <c r="AA46" s="203">
        <v>6.82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6.09</v>
      </c>
      <c r="AJ46" s="203">
        <v>0</v>
      </c>
      <c r="AK46" s="203">
        <v>50</v>
      </c>
      <c r="AL46" s="203">
        <v>6.53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248.28</v>
      </c>
      <c r="M47" s="203">
        <v>13.29</v>
      </c>
      <c r="N47" s="203">
        <v>34.880000000000003</v>
      </c>
      <c r="O47" s="203">
        <v>0</v>
      </c>
      <c r="P47" s="203">
        <v>36.1</v>
      </c>
      <c r="Q47" s="203">
        <v>1.85</v>
      </c>
      <c r="R47" s="203">
        <v>2.78</v>
      </c>
      <c r="S47" s="203">
        <v>1.86</v>
      </c>
      <c r="T47" s="203">
        <v>0</v>
      </c>
      <c r="U47" s="203">
        <v>41.22</v>
      </c>
      <c r="V47" s="203">
        <v>0</v>
      </c>
      <c r="W47" s="203">
        <v>10.28</v>
      </c>
      <c r="X47" s="203">
        <v>42.35</v>
      </c>
      <c r="Y47" s="203">
        <v>0</v>
      </c>
      <c r="Z47" s="203">
        <v>56.74</v>
      </c>
      <c r="AA47" s="203">
        <v>6.59</v>
      </c>
      <c r="AB47" s="203">
        <v>0</v>
      </c>
      <c r="AC47" s="203">
        <v>8.8699999999999992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4.09</v>
      </c>
      <c r="AJ47" s="203">
        <v>0</v>
      </c>
      <c r="AK47" s="203">
        <v>50</v>
      </c>
      <c r="AL47" s="203">
        <v>6.53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248.28</v>
      </c>
      <c r="M48" s="203">
        <v>13.29</v>
      </c>
      <c r="N48" s="203">
        <v>34.880000000000003</v>
      </c>
      <c r="O48" s="203">
        <v>0</v>
      </c>
      <c r="P48" s="203">
        <v>36.1</v>
      </c>
      <c r="Q48" s="203">
        <v>1.86</v>
      </c>
      <c r="R48" s="203">
        <v>2.78</v>
      </c>
      <c r="S48" s="203">
        <v>1.86</v>
      </c>
      <c r="T48" s="203">
        <v>0</v>
      </c>
      <c r="U48" s="203">
        <v>41.22</v>
      </c>
      <c r="V48" s="203">
        <v>0</v>
      </c>
      <c r="W48" s="203">
        <v>10.28</v>
      </c>
      <c r="X48" s="203">
        <v>42.35</v>
      </c>
      <c r="Y48" s="203">
        <v>0</v>
      </c>
      <c r="Z48" s="203">
        <v>58.65</v>
      </c>
      <c r="AA48" s="203">
        <v>6.59</v>
      </c>
      <c r="AB48" s="203">
        <v>0</v>
      </c>
      <c r="AC48" s="203">
        <v>8.8699999999999992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4.09</v>
      </c>
      <c r="AJ48" s="203">
        <v>0</v>
      </c>
      <c r="AK48" s="203">
        <v>50</v>
      </c>
      <c r="AL48" s="203">
        <v>6.53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257.95</v>
      </c>
      <c r="M49" s="203">
        <v>13.29</v>
      </c>
      <c r="N49" s="203">
        <v>34.880000000000003</v>
      </c>
      <c r="O49" s="203">
        <v>0</v>
      </c>
      <c r="P49" s="203">
        <v>36.1</v>
      </c>
      <c r="Q49" s="203">
        <v>6.44</v>
      </c>
      <c r="R49" s="203">
        <v>12.52</v>
      </c>
      <c r="S49" s="203">
        <v>7.58</v>
      </c>
      <c r="T49" s="203">
        <v>0</v>
      </c>
      <c r="U49" s="203">
        <v>41.22</v>
      </c>
      <c r="V49" s="203">
        <v>6.12</v>
      </c>
      <c r="W49" s="203">
        <v>10.28</v>
      </c>
      <c r="X49" s="203">
        <v>42.35</v>
      </c>
      <c r="Y49" s="203">
        <v>0</v>
      </c>
      <c r="Z49" s="203">
        <v>59.68</v>
      </c>
      <c r="AA49" s="203">
        <v>24.57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6.06</v>
      </c>
      <c r="AJ49" s="203">
        <v>0</v>
      </c>
      <c r="AK49" s="203">
        <v>63.08</v>
      </c>
      <c r="AL49" s="203">
        <v>6.53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257.95</v>
      </c>
      <c r="M50" s="203">
        <v>13.29</v>
      </c>
      <c r="N50" s="203">
        <v>34.880000000000003</v>
      </c>
      <c r="O50" s="203">
        <v>0</v>
      </c>
      <c r="P50" s="203">
        <v>36.1</v>
      </c>
      <c r="Q50" s="203">
        <v>6.44</v>
      </c>
      <c r="R50" s="203">
        <v>12.52</v>
      </c>
      <c r="S50" s="203">
        <v>7.79</v>
      </c>
      <c r="T50" s="203">
        <v>0</v>
      </c>
      <c r="U50" s="203">
        <v>41.22</v>
      </c>
      <c r="V50" s="203">
        <v>6.12</v>
      </c>
      <c r="W50" s="203">
        <v>10.28</v>
      </c>
      <c r="X50" s="203">
        <v>42.35</v>
      </c>
      <c r="Y50" s="203">
        <v>0</v>
      </c>
      <c r="Z50" s="203">
        <v>59.68</v>
      </c>
      <c r="AA50" s="203">
        <v>24.57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6.09</v>
      </c>
      <c r="AJ50" s="203">
        <v>0</v>
      </c>
      <c r="AK50" s="203">
        <v>63.08</v>
      </c>
      <c r="AL50" s="203">
        <v>6.53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257.95</v>
      </c>
      <c r="M51" s="203">
        <v>13.29</v>
      </c>
      <c r="N51" s="203">
        <v>34.880000000000003</v>
      </c>
      <c r="O51" s="203">
        <v>0</v>
      </c>
      <c r="P51" s="203">
        <v>36.1</v>
      </c>
      <c r="Q51" s="203">
        <v>6.44</v>
      </c>
      <c r="R51" s="203">
        <v>12.52</v>
      </c>
      <c r="S51" s="203">
        <v>7.8</v>
      </c>
      <c r="T51" s="203">
        <v>0</v>
      </c>
      <c r="U51" s="203">
        <v>41.22</v>
      </c>
      <c r="V51" s="203">
        <v>6.12</v>
      </c>
      <c r="W51" s="203">
        <v>10.28</v>
      </c>
      <c r="X51" s="203">
        <v>43.56</v>
      </c>
      <c r="Y51" s="203">
        <v>0</v>
      </c>
      <c r="Z51" s="203">
        <v>59.68</v>
      </c>
      <c r="AA51" s="203">
        <v>24.57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63.08</v>
      </c>
      <c r="AL51" s="203">
        <v>6.53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257.95</v>
      </c>
      <c r="M52" s="203">
        <v>13.29</v>
      </c>
      <c r="N52" s="203">
        <v>34.880000000000003</v>
      </c>
      <c r="O52" s="203">
        <v>0</v>
      </c>
      <c r="P52" s="203">
        <v>36.1</v>
      </c>
      <c r="Q52" s="203">
        <v>6.44</v>
      </c>
      <c r="R52" s="203">
        <v>12.52</v>
      </c>
      <c r="S52" s="203">
        <v>7.8</v>
      </c>
      <c r="T52" s="203">
        <v>0</v>
      </c>
      <c r="U52" s="203">
        <v>41.22</v>
      </c>
      <c r="V52" s="203">
        <v>6.12</v>
      </c>
      <c r="W52" s="203">
        <v>10.28</v>
      </c>
      <c r="X52" s="203">
        <v>43.56</v>
      </c>
      <c r="Y52" s="203">
        <v>0</v>
      </c>
      <c r="Z52" s="203">
        <v>59.68</v>
      </c>
      <c r="AA52" s="203">
        <v>24.57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63.08</v>
      </c>
      <c r="AL52" s="203">
        <v>6.53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257.95</v>
      </c>
      <c r="M53" s="203">
        <v>13.29</v>
      </c>
      <c r="N53" s="203">
        <v>34.880000000000003</v>
      </c>
      <c r="O53" s="203">
        <v>0</v>
      </c>
      <c r="P53" s="203">
        <v>36.1</v>
      </c>
      <c r="Q53" s="203">
        <v>6.44</v>
      </c>
      <c r="R53" s="203">
        <v>12.52</v>
      </c>
      <c r="S53" s="203">
        <v>7.8</v>
      </c>
      <c r="T53" s="203">
        <v>0</v>
      </c>
      <c r="U53" s="203">
        <v>41.22</v>
      </c>
      <c r="V53" s="203">
        <v>6.12</v>
      </c>
      <c r="W53" s="203">
        <v>10.28</v>
      </c>
      <c r="X53" s="203">
        <v>43.56</v>
      </c>
      <c r="Y53" s="203">
        <v>0</v>
      </c>
      <c r="Z53" s="203">
        <v>59.68</v>
      </c>
      <c r="AA53" s="203">
        <v>24.7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65.66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257.95</v>
      </c>
      <c r="M54" s="203">
        <v>13.29</v>
      </c>
      <c r="N54" s="203">
        <v>34.880000000000003</v>
      </c>
      <c r="O54" s="203">
        <v>0</v>
      </c>
      <c r="P54" s="203">
        <v>36.1</v>
      </c>
      <c r="Q54" s="203">
        <v>6.44</v>
      </c>
      <c r="R54" s="203">
        <v>12.52</v>
      </c>
      <c r="S54" s="203">
        <v>7.8</v>
      </c>
      <c r="T54" s="203">
        <v>0</v>
      </c>
      <c r="U54" s="203">
        <v>41.22</v>
      </c>
      <c r="V54" s="203">
        <v>6.12</v>
      </c>
      <c r="W54" s="203">
        <v>10.28</v>
      </c>
      <c r="X54" s="203">
        <v>43.56</v>
      </c>
      <c r="Y54" s="203">
        <v>0</v>
      </c>
      <c r="Z54" s="203">
        <v>59.68</v>
      </c>
      <c r="AA54" s="203">
        <v>24.7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65.66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257.95</v>
      </c>
      <c r="M55" s="203">
        <v>13.29</v>
      </c>
      <c r="N55" s="203">
        <v>34.880000000000003</v>
      </c>
      <c r="O55" s="203">
        <v>0</v>
      </c>
      <c r="P55" s="203">
        <v>36.1</v>
      </c>
      <c r="Q55" s="203">
        <v>6.44</v>
      </c>
      <c r="R55" s="203">
        <v>12.52</v>
      </c>
      <c r="S55" s="203">
        <v>7.8</v>
      </c>
      <c r="T55" s="203">
        <v>0</v>
      </c>
      <c r="U55" s="203">
        <v>41.22</v>
      </c>
      <c r="V55" s="203">
        <v>6.12</v>
      </c>
      <c r="W55" s="203">
        <v>10.28</v>
      </c>
      <c r="X55" s="203">
        <v>43.56</v>
      </c>
      <c r="Y55" s="203">
        <v>0</v>
      </c>
      <c r="Z55" s="203">
        <v>59.68</v>
      </c>
      <c r="AA55" s="203">
        <v>24.7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</v>
      </c>
      <c r="AJ55" s="203">
        <v>0</v>
      </c>
      <c r="AK55" s="203">
        <v>65.66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257.95</v>
      </c>
      <c r="M56" s="203">
        <v>13.29</v>
      </c>
      <c r="N56" s="203">
        <v>34.880000000000003</v>
      </c>
      <c r="O56" s="203">
        <v>0</v>
      </c>
      <c r="P56" s="203">
        <v>36.1</v>
      </c>
      <c r="Q56" s="203">
        <v>6.44</v>
      </c>
      <c r="R56" s="203">
        <v>12.52</v>
      </c>
      <c r="S56" s="203">
        <v>7.8</v>
      </c>
      <c r="T56" s="203">
        <v>0</v>
      </c>
      <c r="U56" s="203">
        <v>41.22</v>
      </c>
      <c r="V56" s="203">
        <v>6.12</v>
      </c>
      <c r="W56" s="203">
        <v>10.28</v>
      </c>
      <c r="X56" s="203">
        <v>43.56</v>
      </c>
      <c r="Y56" s="203">
        <v>0</v>
      </c>
      <c r="Z56" s="203">
        <v>59.68</v>
      </c>
      <c r="AA56" s="203">
        <v>24.7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65.66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257.95</v>
      </c>
      <c r="M57" s="203">
        <v>13.29</v>
      </c>
      <c r="N57" s="203">
        <v>34.880000000000003</v>
      </c>
      <c r="O57" s="203">
        <v>0</v>
      </c>
      <c r="P57" s="203">
        <v>36.1</v>
      </c>
      <c r="Q57" s="203">
        <v>6.44</v>
      </c>
      <c r="R57" s="203">
        <v>12.52</v>
      </c>
      <c r="S57" s="203">
        <v>7.8</v>
      </c>
      <c r="T57" s="203">
        <v>0</v>
      </c>
      <c r="U57" s="203">
        <v>41.86</v>
      </c>
      <c r="V57" s="203">
        <v>6.12</v>
      </c>
      <c r="W57" s="203">
        <v>10.28</v>
      </c>
      <c r="X57" s="203">
        <v>43.56</v>
      </c>
      <c r="Y57" s="203">
        <v>0</v>
      </c>
      <c r="Z57" s="203">
        <v>59.68</v>
      </c>
      <c r="AA57" s="203">
        <v>24.57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65.66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257.95</v>
      </c>
      <c r="M58" s="203">
        <v>13.29</v>
      </c>
      <c r="N58" s="203">
        <v>34.880000000000003</v>
      </c>
      <c r="O58" s="203">
        <v>0</v>
      </c>
      <c r="P58" s="203">
        <v>36.1</v>
      </c>
      <c r="Q58" s="203">
        <v>6.44</v>
      </c>
      <c r="R58" s="203">
        <v>12.52</v>
      </c>
      <c r="S58" s="203">
        <v>7.8</v>
      </c>
      <c r="T58" s="203">
        <v>0</v>
      </c>
      <c r="U58" s="203">
        <v>41.86</v>
      </c>
      <c r="V58" s="203">
        <v>6.12</v>
      </c>
      <c r="W58" s="203">
        <v>10.28</v>
      </c>
      <c r="X58" s="203">
        <v>43.56</v>
      </c>
      <c r="Y58" s="203">
        <v>0</v>
      </c>
      <c r="Z58" s="203">
        <v>59.68</v>
      </c>
      <c r="AA58" s="203">
        <v>24.57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65.66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2.84</v>
      </c>
      <c r="L59" s="203">
        <v>279.13</v>
      </c>
      <c r="M59" s="203">
        <v>13.29</v>
      </c>
      <c r="N59" s="203">
        <v>34.880000000000003</v>
      </c>
      <c r="O59" s="203">
        <v>0</v>
      </c>
      <c r="P59" s="203">
        <v>36.1</v>
      </c>
      <c r="Q59" s="203">
        <v>6.44</v>
      </c>
      <c r="R59" s="203">
        <v>12.52</v>
      </c>
      <c r="S59" s="203">
        <v>7.8</v>
      </c>
      <c r="T59" s="203">
        <v>0</v>
      </c>
      <c r="U59" s="203">
        <v>41.86</v>
      </c>
      <c r="V59" s="203">
        <v>6.12</v>
      </c>
      <c r="W59" s="203">
        <v>10.28</v>
      </c>
      <c r="X59" s="203">
        <v>43.56</v>
      </c>
      <c r="Y59" s="203">
        <v>0</v>
      </c>
      <c r="Z59" s="203">
        <v>59.68</v>
      </c>
      <c r="AA59" s="203">
        <v>24.57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</v>
      </c>
      <c r="AJ59" s="203">
        <v>0</v>
      </c>
      <c r="AK59" s="203">
        <v>65.66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2.84</v>
      </c>
      <c r="L60" s="203">
        <v>305.83999999999997</v>
      </c>
      <c r="M60" s="203">
        <v>13.29</v>
      </c>
      <c r="N60" s="203">
        <v>34.880000000000003</v>
      </c>
      <c r="O60" s="203">
        <v>0</v>
      </c>
      <c r="P60" s="203">
        <v>36.1</v>
      </c>
      <c r="Q60" s="203">
        <v>6.44</v>
      </c>
      <c r="R60" s="203">
        <v>12.52</v>
      </c>
      <c r="S60" s="203">
        <v>7.8</v>
      </c>
      <c r="T60" s="203">
        <v>0</v>
      </c>
      <c r="U60" s="203">
        <v>41.86</v>
      </c>
      <c r="V60" s="203">
        <v>6.12</v>
      </c>
      <c r="W60" s="203">
        <v>10.28</v>
      </c>
      <c r="X60" s="203">
        <v>43.56</v>
      </c>
      <c r="Y60" s="203">
        <v>0</v>
      </c>
      <c r="Z60" s="203">
        <v>59.68</v>
      </c>
      <c r="AA60" s="203">
        <v>24.57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</v>
      </c>
      <c r="AJ60" s="203">
        <v>0</v>
      </c>
      <c r="AK60" s="203">
        <v>65.66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2.84</v>
      </c>
      <c r="L61" s="203">
        <v>339.64</v>
      </c>
      <c r="M61" s="203">
        <v>13.29</v>
      </c>
      <c r="N61" s="203">
        <v>34.880000000000003</v>
      </c>
      <c r="O61" s="203">
        <v>0</v>
      </c>
      <c r="P61" s="203">
        <v>36.1</v>
      </c>
      <c r="Q61" s="203">
        <v>6.44</v>
      </c>
      <c r="R61" s="203">
        <v>12.52</v>
      </c>
      <c r="S61" s="203">
        <v>7.8</v>
      </c>
      <c r="T61" s="203">
        <v>0</v>
      </c>
      <c r="U61" s="203">
        <v>41.86</v>
      </c>
      <c r="V61" s="203">
        <v>6.12</v>
      </c>
      <c r="W61" s="203">
        <v>10.28</v>
      </c>
      <c r="X61" s="203">
        <v>43.56</v>
      </c>
      <c r="Y61" s="203">
        <v>0</v>
      </c>
      <c r="Z61" s="203">
        <v>59.68</v>
      </c>
      <c r="AA61" s="203">
        <v>24.57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5.79</v>
      </c>
      <c r="AJ61" s="203">
        <v>0</v>
      </c>
      <c r="AK61" s="203">
        <v>65.66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371.26</v>
      </c>
      <c r="M62" s="203">
        <v>13.29</v>
      </c>
      <c r="N62" s="203">
        <v>34.880000000000003</v>
      </c>
      <c r="O62" s="203">
        <v>0</v>
      </c>
      <c r="P62" s="203">
        <v>36.1</v>
      </c>
      <c r="Q62" s="203">
        <v>6.44</v>
      </c>
      <c r="R62" s="203">
        <v>12.52</v>
      </c>
      <c r="S62" s="203">
        <v>7.8</v>
      </c>
      <c r="T62" s="203">
        <v>0</v>
      </c>
      <c r="U62" s="203">
        <v>41.86</v>
      </c>
      <c r="V62" s="203">
        <v>6.12</v>
      </c>
      <c r="W62" s="203">
        <v>10.28</v>
      </c>
      <c r="X62" s="203">
        <v>43.56</v>
      </c>
      <c r="Y62" s="203">
        <v>0</v>
      </c>
      <c r="Z62" s="203">
        <v>59.68</v>
      </c>
      <c r="AA62" s="203">
        <v>24.57</v>
      </c>
      <c r="AB62" s="203">
        <v>0</v>
      </c>
      <c r="AC62" s="203">
        <v>8.61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3.57</v>
      </c>
      <c r="AJ62" s="203">
        <v>0</v>
      </c>
      <c r="AK62" s="203">
        <v>65.66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384.59</v>
      </c>
      <c r="M63" s="203">
        <v>13.29</v>
      </c>
      <c r="N63" s="203">
        <v>34.880000000000003</v>
      </c>
      <c r="O63" s="203">
        <v>0</v>
      </c>
      <c r="P63" s="203">
        <v>36.1</v>
      </c>
      <c r="Q63" s="203">
        <v>6.44</v>
      </c>
      <c r="R63" s="203">
        <v>12.52</v>
      </c>
      <c r="S63" s="203">
        <v>7.8</v>
      </c>
      <c r="T63" s="203">
        <v>0</v>
      </c>
      <c r="U63" s="203">
        <v>45.18</v>
      </c>
      <c r="V63" s="203">
        <v>6.12</v>
      </c>
      <c r="W63" s="203">
        <v>10.28</v>
      </c>
      <c r="X63" s="203">
        <v>43.56</v>
      </c>
      <c r="Y63" s="203">
        <v>0</v>
      </c>
      <c r="Z63" s="203">
        <v>59.68</v>
      </c>
      <c r="AA63" s="203">
        <v>24.57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</v>
      </c>
      <c r="AJ63" s="203">
        <v>0</v>
      </c>
      <c r="AK63" s="203">
        <v>64.56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385.33</v>
      </c>
      <c r="M64" s="203">
        <v>13.29</v>
      </c>
      <c r="N64" s="203">
        <v>34.880000000000003</v>
      </c>
      <c r="O64" s="203">
        <v>0</v>
      </c>
      <c r="P64" s="203">
        <v>36.1</v>
      </c>
      <c r="Q64" s="203">
        <v>6.44</v>
      </c>
      <c r="R64" s="203">
        <v>12.52</v>
      </c>
      <c r="S64" s="203">
        <v>7.8</v>
      </c>
      <c r="T64" s="203">
        <v>0</v>
      </c>
      <c r="U64" s="203">
        <v>46.51</v>
      </c>
      <c r="V64" s="203">
        <v>6.12</v>
      </c>
      <c r="W64" s="203">
        <v>10.28</v>
      </c>
      <c r="X64" s="203">
        <v>43.56</v>
      </c>
      <c r="Y64" s="203">
        <v>0</v>
      </c>
      <c r="Z64" s="203">
        <v>59.68</v>
      </c>
      <c r="AA64" s="203">
        <v>24.57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</v>
      </c>
      <c r="AJ64" s="203">
        <v>0</v>
      </c>
      <c r="AK64" s="203">
        <v>64.56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385.12</v>
      </c>
      <c r="M65" s="203">
        <v>13.29</v>
      </c>
      <c r="N65" s="203">
        <v>34.880000000000003</v>
      </c>
      <c r="O65" s="203">
        <v>0</v>
      </c>
      <c r="P65" s="203">
        <v>33.67</v>
      </c>
      <c r="Q65" s="203">
        <v>6.44</v>
      </c>
      <c r="R65" s="203">
        <v>12.52</v>
      </c>
      <c r="S65" s="203">
        <v>7.8</v>
      </c>
      <c r="T65" s="203">
        <v>0</v>
      </c>
      <c r="U65" s="203">
        <v>47.33</v>
      </c>
      <c r="V65" s="203">
        <v>6.12</v>
      </c>
      <c r="W65" s="203">
        <v>10.28</v>
      </c>
      <c r="X65" s="203">
        <v>43.56</v>
      </c>
      <c r="Y65" s="203">
        <v>0</v>
      </c>
      <c r="Z65" s="203">
        <v>59.68</v>
      </c>
      <c r="AA65" s="203">
        <v>24.57</v>
      </c>
      <c r="AB65" s="203">
        <v>0</v>
      </c>
      <c r="AC65" s="203">
        <v>8.61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</v>
      </c>
      <c r="AJ65" s="203">
        <v>0</v>
      </c>
      <c r="AK65" s="203">
        <v>64.56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443.64</v>
      </c>
      <c r="M66" s="203">
        <v>13.29</v>
      </c>
      <c r="N66" s="203">
        <v>34.880000000000003</v>
      </c>
      <c r="O66" s="203">
        <v>0</v>
      </c>
      <c r="P66" s="203">
        <v>33.67</v>
      </c>
      <c r="Q66" s="203">
        <v>6.44</v>
      </c>
      <c r="R66" s="203">
        <v>12.52</v>
      </c>
      <c r="S66" s="203">
        <v>7.8</v>
      </c>
      <c r="T66" s="203">
        <v>0</v>
      </c>
      <c r="U66" s="203">
        <v>48.17</v>
      </c>
      <c r="V66" s="203">
        <v>6.12</v>
      </c>
      <c r="W66" s="203">
        <v>10.28</v>
      </c>
      <c r="X66" s="203">
        <v>43.56</v>
      </c>
      <c r="Y66" s="203">
        <v>0</v>
      </c>
      <c r="Z66" s="203">
        <v>59.68</v>
      </c>
      <c r="AA66" s="203">
        <v>24.57</v>
      </c>
      <c r="AB66" s="203">
        <v>0</v>
      </c>
      <c r="AC66" s="203">
        <v>8.61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</v>
      </c>
      <c r="AJ66" s="203">
        <v>0</v>
      </c>
      <c r="AK66" s="203">
        <v>64.56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443.64</v>
      </c>
      <c r="M67" s="203">
        <v>13.29</v>
      </c>
      <c r="N67" s="203">
        <v>34.880000000000003</v>
      </c>
      <c r="O67" s="203">
        <v>0</v>
      </c>
      <c r="P67" s="203">
        <v>33.67</v>
      </c>
      <c r="Q67" s="203">
        <v>6.44</v>
      </c>
      <c r="R67" s="203">
        <v>12.52</v>
      </c>
      <c r="S67" s="203">
        <v>7.8</v>
      </c>
      <c r="T67" s="203">
        <v>0</v>
      </c>
      <c r="U67" s="203">
        <v>49.83</v>
      </c>
      <c r="V67" s="203">
        <v>6.12</v>
      </c>
      <c r="W67" s="203">
        <v>10.28</v>
      </c>
      <c r="X67" s="203">
        <v>43.56</v>
      </c>
      <c r="Y67" s="203">
        <v>0</v>
      </c>
      <c r="Z67" s="203">
        <v>59.68</v>
      </c>
      <c r="AA67" s="203">
        <v>24.57</v>
      </c>
      <c r="AB67" s="203">
        <v>0</v>
      </c>
      <c r="AC67" s="203">
        <v>21.13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13.95</v>
      </c>
      <c r="AJ67" s="203">
        <v>0</v>
      </c>
      <c r="AK67" s="203">
        <v>64.56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19.2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443.64</v>
      </c>
      <c r="M68" s="203">
        <v>13.29</v>
      </c>
      <c r="N68" s="203">
        <v>34.880000000000003</v>
      </c>
      <c r="O68" s="203">
        <v>0</v>
      </c>
      <c r="P68" s="203">
        <v>33.67</v>
      </c>
      <c r="Q68" s="203">
        <v>6.44</v>
      </c>
      <c r="R68" s="203">
        <v>12.52</v>
      </c>
      <c r="S68" s="203">
        <v>7.8</v>
      </c>
      <c r="T68" s="203">
        <v>0</v>
      </c>
      <c r="U68" s="203">
        <v>51.16</v>
      </c>
      <c r="V68" s="203">
        <v>6.12</v>
      </c>
      <c r="W68" s="203">
        <v>10.28</v>
      </c>
      <c r="X68" s="203">
        <v>43.56</v>
      </c>
      <c r="Y68" s="203">
        <v>0</v>
      </c>
      <c r="Z68" s="203">
        <v>59.68</v>
      </c>
      <c r="AA68" s="203">
        <v>24.57</v>
      </c>
      <c r="AB68" s="203">
        <v>0</v>
      </c>
      <c r="AC68" s="203">
        <v>19.850000000000001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12.32</v>
      </c>
      <c r="AJ68" s="203">
        <v>0</v>
      </c>
      <c r="AK68" s="203">
        <v>64.56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19.2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443.64</v>
      </c>
      <c r="M69" s="203">
        <v>13.29</v>
      </c>
      <c r="N69" s="203">
        <v>34.880000000000003</v>
      </c>
      <c r="O69" s="203">
        <v>0</v>
      </c>
      <c r="P69" s="203">
        <v>33.67</v>
      </c>
      <c r="Q69" s="203">
        <v>6.44</v>
      </c>
      <c r="R69" s="203">
        <v>12.52</v>
      </c>
      <c r="S69" s="203">
        <v>7.8</v>
      </c>
      <c r="T69" s="203">
        <v>0</v>
      </c>
      <c r="U69" s="203">
        <v>51.16</v>
      </c>
      <c r="V69" s="203">
        <v>6.12</v>
      </c>
      <c r="W69" s="203">
        <v>10.28</v>
      </c>
      <c r="X69" s="203">
        <v>43.56</v>
      </c>
      <c r="Y69" s="203">
        <v>0</v>
      </c>
      <c r="Z69" s="203">
        <v>59.68</v>
      </c>
      <c r="AA69" s="203">
        <v>24.57</v>
      </c>
      <c r="AB69" s="203">
        <v>0</v>
      </c>
      <c r="AC69" s="203">
        <v>19.850000000000001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12.32</v>
      </c>
      <c r="AJ69" s="203">
        <v>0</v>
      </c>
      <c r="AK69" s="203">
        <v>64.56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19.2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443.64</v>
      </c>
      <c r="M70" s="203">
        <v>13.29</v>
      </c>
      <c r="N70" s="203">
        <v>34.880000000000003</v>
      </c>
      <c r="O70" s="203">
        <v>0</v>
      </c>
      <c r="P70" s="203">
        <v>33.67</v>
      </c>
      <c r="Q70" s="203">
        <v>6.44</v>
      </c>
      <c r="R70" s="203">
        <v>12.52</v>
      </c>
      <c r="S70" s="203">
        <v>7.8</v>
      </c>
      <c r="T70" s="203">
        <v>0</v>
      </c>
      <c r="U70" s="203">
        <v>51.16</v>
      </c>
      <c r="V70" s="203">
        <v>6.12</v>
      </c>
      <c r="W70" s="203">
        <v>10.28</v>
      </c>
      <c r="X70" s="203">
        <v>43.56</v>
      </c>
      <c r="Y70" s="203">
        <v>0</v>
      </c>
      <c r="Z70" s="203">
        <v>59.68</v>
      </c>
      <c r="AA70" s="203">
        <v>24.57</v>
      </c>
      <c r="AB70" s="203">
        <v>0</v>
      </c>
      <c r="AC70" s="203">
        <v>12.65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8.67</v>
      </c>
      <c r="AJ70" s="203">
        <v>0</v>
      </c>
      <c r="AK70" s="203">
        <v>64.56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19.2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443.64</v>
      </c>
      <c r="M71" s="203">
        <v>13.29</v>
      </c>
      <c r="N71" s="203">
        <v>34.880000000000003</v>
      </c>
      <c r="O71" s="203">
        <v>0</v>
      </c>
      <c r="P71" s="203">
        <v>36.1</v>
      </c>
      <c r="Q71" s="203">
        <v>6.44</v>
      </c>
      <c r="R71" s="203">
        <v>12.52</v>
      </c>
      <c r="S71" s="203">
        <v>7.8</v>
      </c>
      <c r="T71" s="203">
        <v>0</v>
      </c>
      <c r="U71" s="203">
        <v>51.16</v>
      </c>
      <c r="V71" s="203">
        <v>6.12</v>
      </c>
      <c r="W71" s="203">
        <v>10.28</v>
      </c>
      <c r="X71" s="203">
        <v>43.56</v>
      </c>
      <c r="Y71" s="203">
        <v>0</v>
      </c>
      <c r="Z71" s="203">
        <v>59.68</v>
      </c>
      <c r="AA71" s="203">
        <v>24.57</v>
      </c>
      <c r="AB71" s="203">
        <v>0</v>
      </c>
      <c r="AC71" s="203">
        <v>19.850000000000001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11.5</v>
      </c>
      <c r="AJ71" s="203">
        <v>0</v>
      </c>
      <c r="AK71" s="203">
        <v>64.56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19.2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443.64</v>
      </c>
      <c r="M72" s="203">
        <v>13.29</v>
      </c>
      <c r="N72" s="203">
        <v>34.880000000000003</v>
      </c>
      <c r="O72" s="203">
        <v>0</v>
      </c>
      <c r="P72" s="203">
        <v>36.1</v>
      </c>
      <c r="Q72" s="203">
        <v>6.44</v>
      </c>
      <c r="R72" s="203">
        <v>12.52</v>
      </c>
      <c r="S72" s="203">
        <v>7.8</v>
      </c>
      <c r="T72" s="203">
        <v>0</v>
      </c>
      <c r="U72" s="203">
        <v>51.16</v>
      </c>
      <c r="V72" s="203">
        <v>6.12</v>
      </c>
      <c r="W72" s="203">
        <v>10.28</v>
      </c>
      <c r="X72" s="203">
        <v>43.56</v>
      </c>
      <c r="Y72" s="203">
        <v>0</v>
      </c>
      <c r="Z72" s="203">
        <v>59.68</v>
      </c>
      <c r="AA72" s="203">
        <v>24.57</v>
      </c>
      <c r="AB72" s="203">
        <v>0</v>
      </c>
      <c r="AC72" s="203">
        <v>19.850000000000001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11.5</v>
      </c>
      <c r="AJ72" s="203">
        <v>0</v>
      </c>
      <c r="AK72" s="203">
        <v>64.56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19.2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11.65</v>
      </c>
      <c r="H73" s="203">
        <v>0</v>
      </c>
      <c r="I73" s="203">
        <v>0</v>
      </c>
      <c r="J73" s="203">
        <v>0</v>
      </c>
      <c r="K73" s="203">
        <v>2.84</v>
      </c>
      <c r="L73" s="203">
        <v>443.64</v>
      </c>
      <c r="M73" s="203">
        <v>13.29</v>
      </c>
      <c r="N73" s="203">
        <v>34.880000000000003</v>
      </c>
      <c r="O73" s="203">
        <v>0</v>
      </c>
      <c r="P73" s="203">
        <v>36.1</v>
      </c>
      <c r="Q73" s="203">
        <v>6.44</v>
      </c>
      <c r="R73" s="203">
        <v>12.52</v>
      </c>
      <c r="S73" s="203">
        <v>7.8</v>
      </c>
      <c r="T73" s="203">
        <v>0</v>
      </c>
      <c r="U73" s="203">
        <v>51.16</v>
      </c>
      <c r="V73" s="203">
        <v>6.12</v>
      </c>
      <c r="W73" s="203">
        <v>10.28</v>
      </c>
      <c r="X73" s="203">
        <v>43.56</v>
      </c>
      <c r="Y73" s="203">
        <v>0</v>
      </c>
      <c r="Z73" s="203">
        <v>59.68</v>
      </c>
      <c r="AA73" s="203">
        <v>24.57</v>
      </c>
      <c r="AB73" s="203">
        <v>0</v>
      </c>
      <c r="AC73" s="203">
        <v>15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7.88</v>
      </c>
      <c r="AJ73" s="203">
        <v>0</v>
      </c>
      <c r="AK73" s="203">
        <v>64.56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15.58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11.65</v>
      </c>
      <c r="H74" s="203">
        <v>0</v>
      </c>
      <c r="I74" s="203">
        <v>0</v>
      </c>
      <c r="J74" s="203">
        <v>0</v>
      </c>
      <c r="K74" s="203">
        <v>2.84</v>
      </c>
      <c r="L74" s="203">
        <v>443.64</v>
      </c>
      <c r="M74" s="203">
        <v>13.29</v>
      </c>
      <c r="N74" s="203">
        <v>34.880000000000003</v>
      </c>
      <c r="O74" s="203">
        <v>0</v>
      </c>
      <c r="P74" s="203">
        <v>36.1</v>
      </c>
      <c r="Q74" s="203">
        <v>6.44</v>
      </c>
      <c r="R74" s="203">
        <v>12.52</v>
      </c>
      <c r="S74" s="203">
        <v>7.8</v>
      </c>
      <c r="T74" s="203">
        <v>0</v>
      </c>
      <c r="U74" s="203">
        <v>51.16</v>
      </c>
      <c r="V74" s="203">
        <v>6.12</v>
      </c>
      <c r="W74" s="203">
        <v>10.28</v>
      </c>
      <c r="X74" s="203">
        <v>43.56</v>
      </c>
      <c r="Y74" s="203">
        <v>0</v>
      </c>
      <c r="Z74" s="203">
        <v>59.68</v>
      </c>
      <c r="AA74" s="203">
        <v>24.57</v>
      </c>
      <c r="AB74" s="203">
        <v>0</v>
      </c>
      <c r="AC74" s="203">
        <v>15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8.4</v>
      </c>
      <c r="AJ74" s="203">
        <v>0</v>
      </c>
      <c r="AK74" s="203">
        <v>64.56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9.2100000000000009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11.65</v>
      </c>
      <c r="H75" s="203">
        <v>0</v>
      </c>
      <c r="I75" s="203">
        <v>0</v>
      </c>
      <c r="J75" s="203">
        <v>0</v>
      </c>
      <c r="K75" s="203">
        <v>2.84</v>
      </c>
      <c r="L75" s="203">
        <v>443.64</v>
      </c>
      <c r="M75" s="203">
        <v>13.29</v>
      </c>
      <c r="N75" s="203">
        <v>34.880000000000003</v>
      </c>
      <c r="O75" s="203">
        <v>0</v>
      </c>
      <c r="P75" s="203">
        <v>36.1</v>
      </c>
      <c r="Q75" s="203">
        <v>6.44</v>
      </c>
      <c r="R75" s="203">
        <v>12.52</v>
      </c>
      <c r="S75" s="203">
        <v>7.8</v>
      </c>
      <c r="T75" s="203">
        <v>0</v>
      </c>
      <c r="U75" s="203">
        <v>51.52</v>
      </c>
      <c r="V75" s="203">
        <v>6.12</v>
      </c>
      <c r="W75" s="203">
        <v>10.28</v>
      </c>
      <c r="X75" s="203">
        <v>43.56</v>
      </c>
      <c r="Y75" s="203">
        <v>0</v>
      </c>
      <c r="Z75" s="203">
        <v>59.68</v>
      </c>
      <c r="AA75" s="203">
        <v>24.57</v>
      </c>
      <c r="AB75" s="203">
        <v>0</v>
      </c>
      <c r="AC75" s="203">
        <v>15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8.4</v>
      </c>
      <c r="AJ75" s="203">
        <v>0</v>
      </c>
      <c r="AK75" s="203">
        <v>65.25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11.65</v>
      </c>
      <c r="H76" s="203">
        <v>0</v>
      </c>
      <c r="I76" s="203">
        <v>0</v>
      </c>
      <c r="J76" s="203">
        <v>0</v>
      </c>
      <c r="K76" s="203">
        <v>2.84</v>
      </c>
      <c r="L76" s="203">
        <v>443.65</v>
      </c>
      <c r="M76" s="203">
        <v>13.29</v>
      </c>
      <c r="N76" s="203">
        <v>34.880000000000003</v>
      </c>
      <c r="O76" s="203">
        <v>0</v>
      </c>
      <c r="P76" s="203">
        <v>36.1</v>
      </c>
      <c r="Q76" s="203">
        <v>6.44</v>
      </c>
      <c r="R76" s="203">
        <v>12.52</v>
      </c>
      <c r="S76" s="203">
        <v>7.8</v>
      </c>
      <c r="T76" s="203">
        <v>0</v>
      </c>
      <c r="U76" s="203">
        <v>51.52</v>
      </c>
      <c r="V76" s="203">
        <v>6.12</v>
      </c>
      <c r="W76" s="203">
        <v>10.28</v>
      </c>
      <c r="X76" s="203">
        <v>43.56</v>
      </c>
      <c r="Y76" s="203">
        <v>0</v>
      </c>
      <c r="Z76" s="203">
        <v>59.68</v>
      </c>
      <c r="AA76" s="203">
        <v>24.57</v>
      </c>
      <c r="AB76" s="203">
        <v>0</v>
      </c>
      <c r="AC76" s="203">
        <v>15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8.4</v>
      </c>
      <c r="AJ76" s="203">
        <v>0</v>
      </c>
      <c r="AK76" s="203">
        <v>65.25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5.7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443.65</v>
      </c>
      <c r="M77" s="203">
        <v>13.29</v>
      </c>
      <c r="N77" s="203">
        <v>34.880000000000003</v>
      </c>
      <c r="O77" s="203">
        <v>0</v>
      </c>
      <c r="P77" s="203">
        <v>36.1</v>
      </c>
      <c r="Q77" s="203">
        <v>6.44</v>
      </c>
      <c r="R77" s="203">
        <v>12.52</v>
      </c>
      <c r="S77" s="203">
        <v>7.8</v>
      </c>
      <c r="T77" s="203">
        <v>0</v>
      </c>
      <c r="U77" s="203">
        <v>49.83</v>
      </c>
      <c r="V77" s="203">
        <v>6.12</v>
      </c>
      <c r="W77" s="203">
        <v>10.28</v>
      </c>
      <c r="X77" s="203">
        <v>43.56</v>
      </c>
      <c r="Y77" s="203">
        <v>0</v>
      </c>
      <c r="Z77" s="203">
        <v>71.040000000000006</v>
      </c>
      <c r="AA77" s="203">
        <v>24.57</v>
      </c>
      <c r="AB77" s="203">
        <v>0</v>
      </c>
      <c r="AC77" s="203">
        <v>15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8.4</v>
      </c>
      <c r="AJ77" s="203">
        <v>0</v>
      </c>
      <c r="AK77" s="203">
        <v>65.45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5.7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443.65</v>
      </c>
      <c r="M78" s="203">
        <v>13.29</v>
      </c>
      <c r="N78" s="203">
        <v>34.880000000000003</v>
      </c>
      <c r="O78" s="203">
        <v>0</v>
      </c>
      <c r="P78" s="203">
        <v>36.1</v>
      </c>
      <c r="Q78" s="203">
        <v>6.44</v>
      </c>
      <c r="R78" s="203">
        <v>12.52</v>
      </c>
      <c r="S78" s="203">
        <v>7.8</v>
      </c>
      <c r="T78" s="203">
        <v>0</v>
      </c>
      <c r="U78" s="203">
        <v>50.67</v>
      </c>
      <c r="V78" s="203">
        <v>6.12</v>
      </c>
      <c r="W78" s="203">
        <v>10.28</v>
      </c>
      <c r="X78" s="203">
        <v>43.56</v>
      </c>
      <c r="Y78" s="203">
        <v>0</v>
      </c>
      <c r="Z78" s="203">
        <v>71.040000000000006</v>
      </c>
      <c r="AA78" s="203">
        <v>24.57</v>
      </c>
      <c r="AB78" s="203">
        <v>0</v>
      </c>
      <c r="AC78" s="203">
        <v>15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8.4</v>
      </c>
      <c r="AJ78" s="203">
        <v>0</v>
      </c>
      <c r="AK78" s="203">
        <v>65.45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5.7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443.65</v>
      </c>
      <c r="M79" s="203">
        <v>13.29</v>
      </c>
      <c r="N79" s="203">
        <v>34.880000000000003</v>
      </c>
      <c r="O79" s="203">
        <v>0</v>
      </c>
      <c r="P79" s="203">
        <v>36.1</v>
      </c>
      <c r="Q79" s="203">
        <v>6.44</v>
      </c>
      <c r="R79" s="203">
        <v>12.52</v>
      </c>
      <c r="S79" s="203">
        <v>7.8</v>
      </c>
      <c r="T79" s="203">
        <v>0</v>
      </c>
      <c r="U79" s="203">
        <v>51.16</v>
      </c>
      <c r="V79" s="203">
        <v>6.12</v>
      </c>
      <c r="W79" s="203">
        <v>10.28</v>
      </c>
      <c r="X79" s="203">
        <v>43.56</v>
      </c>
      <c r="Y79" s="203">
        <v>0</v>
      </c>
      <c r="Z79" s="203">
        <v>71.040000000000006</v>
      </c>
      <c r="AA79" s="203">
        <v>24.57</v>
      </c>
      <c r="AB79" s="203">
        <v>0</v>
      </c>
      <c r="AC79" s="203">
        <v>15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5.49</v>
      </c>
      <c r="AJ79" s="203">
        <v>0</v>
      </c>
      <c r="AK79" s="203">
        <v>65.25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10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443.65</v>
      </c>
      <c r="M80" s="203">
        <v>13.29</v>
      </c>
      <c r="N80" s="203">
        <v>34.880000000000003</v>
      </c>
      <c r="O80" s="203">
        <v>0</v>
      </c>
      <c r="P80" s="203">
        <v>36.1</v>
      </c>
      <c r="Q80" s="203">
        <v>6.44</v>
      </c>
      <c r="R80" s="203">
        <v>12.52</v>
      </c>
      <c r="S80" s="203">
        <v>7.8</v>
      </c>
      <c r="T80" s="203">
        <v>0</v>
      </c>
      <c r="U80" s="203">
        <v>51.16</v>
      </c>
      <c r="V80" s="203">
        <v>6.12</v>
      </c>
      <c r="W80" s="203">
        <v>10.28</v>
      </c>
      <c r="X80" s="203">
        <v>43.56</v>
      </c>
      <c r="Y80" s="203">
        <v>0</v>
      </c>
      <c r="Z80" s="203">
        <v>71.040000000000006</v>
      </c>
      <c r="AA80" s="203">
        <v>24.57</v>
      </c>
      <c r="AB80" s="203">
        <v>0</v>
      </c>
      <c r="AC80" s="203">
        <v>15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8.6999999999999993</v>
      </c>
      <c r="AJ80" s="203">
        <v>0</v>
      </c>
      <c r="AK80" s="203">
        <v>65.25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10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443.65</v>
      </c>
      <c r="M81" s="203">
        <v>13.29</v>
      </c>
      <c r="N81" s="203">
        <v>34.880000000000003</v>
      </c>
      <c r="O81" s="203">
        <v>0</v>
      </c>
      <c r="P81" s="203">
        <v>36.1</v>
      </c>
      <c r="Q81" s="203">
        <v>6.44</v>
      </c>
      <c r="R81" s="203">
        <v>12.52</v>
      </c>
      <c r="S81" s="203">
        <v>7.8</v>
      </c>
      <c r="T81" s="203">
        <v>0</v>
      </c>
      <c r="U81" s="203">
        <v>51.16</v>
      </c>
      <c r="V81" s="203">
        <v>6.12</v>
      </c>
      <c r="W81" s="203">
        <v>10.28</v>
      </c>
      <c r="X81" s="203">
        <v>43.56</v>
      </c>
      <c r="Y81" s="203">
        <v>0</v>
      </c>
      <c r="Z81" s="203">
        <v>71.040000000000006</v>
      </c>
      <c r="AA81" s="203">
        <v>24.57</v>
      </c>
      <c r="AB81" s="203">
        <v>0</v>
      </c>
      <c r="AC81" s="203">
        <v>15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8.6999999999999993</v>
      </c>
      <c r="AJ81" s="203">
        <v>0</v>
      </c>
      <c r="AK81" s="203">
        <v>65.25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10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443.65</v>
      </c>
      <c r="M82" s="203">
        <v>13.29</v>
      </c>
      <c r="N82" s="203">
        <v>34.880000000000003</v>
      </c>
      <c r="O82" s="203">
        <v>0</v>
      </c>
      <c r="P82" s="203">
        <v>36.1</v>
      </c>
      <c r="Q82" s="203">
        <v>6.44</v>
      </c>
      <c r="R82" s="203">
        <v>12.52</v>
      </c>
      <c r="S82" s="203">
        <v>7.8</v>
      </c>
      <c r="T82" s="203">
        <v>0</v>
      </c>
      <c r="U82" s="203">
        <v>51.16</v>
      </c>
      <c r="V82" s="203">
        <v>6.12</v>
      </c>
      <c r="W82" s="203">
        <v>10.28</v>
      </c>
      <c r="X82" s="203">
        <v>43.56</v>
      </c>
      <c r="Y82" s="203">
        <v>0</v>
      </c>
      <c r="Z82" s="203">
        <v>71.040000000000006</v>
      </c>
      <c r="AA82" s="203">
        <v>24.57</v>
      </c>
      <c r="AB82" s="203">
        <v>0</v>
      </c>
      <c r="AC82" s="203">
        <v>15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8.6999999999999993</v>
      </c>
      <c r="AJ82" s="203">
        <v>0</v>
      </c>
      <c r="AK82" s="203">
        <v>65.25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10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443.65</v>
      </c>
      <c r="M83" s="203">
        <v>13.29</v>
      </c>
      <c r="N83" s="203">
        <v>34.880000000000003</v>
      </c>
      <c r="O83" s="203">
        <v>0</v>
      </c>
      <c r="P83" s="203">
        <v>36.1</v>
      </c>
      <c r="Q83" s="203">
        <v>6.44</v>
      </c>
      <c r="R83" s="203">
        <v>12.52</v>
      </c>
      <c r="S83" s="203">
        <v>7.8</v>
      </c>
      <c r="T83" s="203">
        <v>0</v>
      </c>
      <c r="U83" s="203">
        <v>51.16</v>
      </c>
      <c r="V83" s="203">
        <v>6.12</v>
      </c>
      <c r="W83" s="203">
        <v>10.28</v>
      </c>
      <c r="X83" s="203">
        <v>43.56</v>
      </c>
      <c r="Y83" s="203">
        <v>0</v>
      </c>
      <c r="Z83" s="203">
        <v>71.040000000000006</v>
      </c>
      <c r="AA83" s="203">
        <v>24.57</v>
      </c>
      <c r="AB83" s="203">
        <v>0</v>
      </c>
      <c r="AC83" s="203">
        <v>15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8.6999999999999993</v>
      </c>
      <c r="AJ83" s="203">
        <v>0</v>
      </c>
      <c r="AK83" s="203">
        <v>65.25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10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443.65</v>
      </c>
      <c r="M84" s="203">
        <v>13.29</v>
      </c>
      <c r="N84" s="203">
        <v>34.880000000000003</v>
      </c>
      <c r="O84" s="203">
        <v>0</v>
      </c>
      <c r="P84" s="203">
        <v>36.1</v>
      </c>
      <c r="Q84" s="203">
        <v>6.44</v>
      </c>
      <c r="R84" s="203">
        <v>12.52</v>
      </c>
      <c r="S84" s="203">
        <v>7.8</v>
      </c>
      <c r="T84" s="203">
        <v>0</v>
      </c>
      <c r="U84" s="203">
        <v>51.16</v>
      </c>
      <c r="V84" s="203">
        <v>6.12</v>
      </c>
      <c r="W84" s="203">
        <v>10.28</v>
      </c>
      <c r="X84" s="203">
        <v>43.56</v>
      </c>
      <c r="Y84" s="203">
        <v>0</v>
      </c>
      <c r="Z84" s="203">
        <v>71.040000000000006</v>
      </c>
      <c r="AA84" s="203">
        <v>24.57</v>
      </c>
      <c r="AB84" s="203">
        <v>0</v>
      </c>
      <c r="AC84" s="203">
        <v>21.77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17.059999999999999</v>
      </c>
      <c r="AJ84" s="203">
        <v>0</v>
      </c>
      <c r="AK84" s="203">
        <v>65.25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10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443.65</v>
      </c>
      <c r="M85" s="203">
        <v>13.29</v>
      </c>
      <c r="N85" s="203">
        <v>34.880000000000003</v>
      </c>
      <c r="O85" s="203">
        <v>0</v>
      </c>
      <c r="P85" s="203">
        <v>36.1</v>
      </c>
      <c r="Q85" s="203">
        <v>6.44</v>
      </c>
      <c r="R85" s="203">
        <v>12.52</v>
      </c>
      <c r="S85" s="203">
        <v>7.8</v>
      </c>
      <c r="T85" s="203">
        <v>0</v>
      </c>
      <c r="U85" s="203">
        <v>51.16</v>
      </c>
      <c r="V85" s="203">
        <v>6.12</v>
      </c>
      <c r="W85" s="203">
        <v>10.28</v>
      </c>
      <c r="X85" s="203">
        <v>43.56</v>
      </c>
      <c r="Y85" s="203">
        <v>0</v>
      </c>
      <c r="Z85" s="203">
        <v>71.040000000000006</v>
      </c>
      <c r="AA85" s="203">
        <v>24.57</v>
      </c>
      <c r="AB85" s="203">
        <v>0</v>
      </c>
      <c r="AC85" s="203">
        <v>21.77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12.43</v>
      </c>
      <c r="AJ85" s="203">
        <v>0</v>
      </c>
      <c r="AK85" s="203">
        <v>64.16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8.86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443.65</v>
      </c>
      <c r="M86" s="203">
        <v>13.29</v>
      </c>
      <c r="N86" s="203">
        <v>34.880000000000003</v>
      </c>
      <c r="O86" s="203">
        <v>0</v>
      </c>
      <c r="P86" s="203">
        <v>36.1</v>
      </c>
      <c r="Q86" s="203">
        <v>6.44</v>
      </c>
      <c r="R86" s="203">
        <v>12.52</v>
      </c>
      <c r="S86" s="203">
        <v>7.8</v>
      </c>
      <c r="T86" s="203">
        <v>0</v>
      </c>
      <c r="U86" s="203">
        <v>51.16</v>
      </c>
      <c r="V86" s="203">
        <v>6.12</v>
      </c>
      <c r="W86" s="203">
        <v>10.28</v>
      </c>
      <c r="X86" s="203">
        <v>43.56</v>
      </c>
      <c r="Y86" s="203">
        <v>0</v>
      </c>
      <c r="Z86" s="203">
        <v>71.040000000000006</v>
      </c>
      <c r="AA86" s="203">
        <v>24.57</v>
      </c>
      <c r="AB86" s="203">
        <v>0</v>
      </c>
      <c r="AC86" s="203">
        <v>21.77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18.239999999999998</v>
      </c>
      <c r="AJ86" s="203">
        <v>0</v>
      </c>
      <c r="AK86" s="203">
        <v>64.16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444.38</v>
      </c>
      <c r="M87" s="203">
        <v>13.29</v>
      </c>
      <c r="N87" s="203">
        <v>34.880000000000003</v>
      </c>
      <c r="O87" s="203">
        <v>0</v>
      </c>
      <c r="P87" s="203">
        <v>36.1</v>
      </c>
      <c r="Q87" s="203">
        <v>6.44</v>
      </c>
      <c r="R87" s="203">
        <v>12.52</v>
      </c>
      <c r="S87" s="203">
        <v>7.8</v>
      </c>
      <c r="T87" s="203">
        <v>0</v>
      </c>
      <c r="U87" s="203">
        <v>51.16</v>
      </c>
      <c r="V87" s="203">
        <v>6.12</v>
      </c>
      <c r="W87" s="203">
        <v>10.28</v>
      </c>
      <c r="X87" s="203">
        <v>43.56</v>
      </c>
      <c r="Y87" s="203">
        <v>0</v>
      </c>
      <c r="Z87" s="203">
        <v>71.040000000000006</v>
      </c>
      <c r="AA87" s="203">
        <v>24.57</v>
      </c>
      <c r="AB87" s="203">
        <v>0</v>
      </c>
      <c r="AC87" s="203">
        <v>21.77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18.239999999999998</v>
      </c>
      <c r="AJ87" s="203">
        <v>0</v>
      </c>
      <c r="AK87" s="203">
        <v>64.16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444.38</v>
      </c>
      <c r="M88" s="203">
        <v>13.29</v>
      </c>
      <c r="N88" s="203">
        <v>34.880000000000003</v>
      </c>
      <c r="O88" s="203">
        <v>0</v>
      </c>
      <c r="P88" s="203">
        <v>36.1</v>
      </c>
      <c r="Q88" s="203">
        <v>6.44</v>
      </c>
      <c r="R88" s="203">
        <v>12.52</v>
      </c>
      <c r="S88" s="203">
        <v>7.8</v>
      </c>
      <c r="T88" s="203">
        <v>0</v>
      </c>
      <c r="U88" s="203">
        <v>51.16</v>
      </c>
      <c r="V88" s="203">
        <v>6.12</v>
      </c>
      <c r="W88" s="203">
        <v>10.28</v>
      </c>
      <c r="X88" s="203">
        <v>43.56</v>
      </c>
      <c r="Y88" s="203">
        <v>0</v>
      </c>
      <c r="Z88" s="203">
        <v>71.040000000000006</v>
      </c>
      <c r="AA88" s="203">
        <v>24.57</v>
      </c>
      <c r="AB88" s="203">
        <v>0</v>
      </c>
      <c r="AC88" s="203">
        <v>21.77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18.239999999999998</v>
      </c>
      <c r="AJ88" s="203">
        <v>0</v>
      </c>
      <c r="AK88" s="203">
        <v>64.16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444.38</v>
      </c>
      <c r="M89" s="203">
        <v>13.29</v>
      </c>
      <c r="N89" s="203">
        <v>34.880000000000003</v>
      </c>
      <c r="O89" s="203">
        <v>0</v>
      </c>
      <c r="P89" s="203">
        <v>36.1</v>
      </c>
      <c r="Q89" s="203">
        <v>6.44</v>
      </c>
      <c r="R89" s="203">
        <v>12.52</v>
      </c>
      <c r="S89" s="203">
        <v>7.8</v>
      </c>
      <c r="T89" s="203">
        <v>0</v>
      </c>
      <c r="U89" s="203">
        <v>51.16</v>
      </c>
      <c r="V89" s="203">
        <v>6.12</v>
      </c>
      <c r="W89" s="203">
        <v>10.28</v>
      </c>
      <c r="X89" s="203">
        <v>43.56</v>
      </c>
      <c r="Y89" s="203">
        <v>0</v>
      </c>
      <c r="Z89" s="203">
        <v>71.040000000000006</v>
      </c>
      <c r="AA89" s="203">
        <v>24.57</v>
      </c>
      <c r="AB89" s="203">
        <v>0</v>
      </c>
      <c r="AC89" s="203">
        <v>21.77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18.239999999999998</v>
      </c>
      <c r="AJ89" s="203">
        <v>0</v>
      </c>
      <c r="AK89" s="203">
        <v>64.16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444.38</v>
      </c>
      <c r="M90" s="203">
        <v>13.29</v>
      </c>
      <c r="N90" s="203">
        <v>34.880000000000003</v>
      </c>
      <c r="O90" s="203">
        <v>0</v>
      </c>
      <c r="P90" s="203">
        <v>36.1</v>
      </c>
      <c r="Q90" s="203">
        <v>6.44</v>
      </c>
      <c r="R90" s="203">
        <v>12.52</v>
      </c>
      <c r="S90" s="203">
        <v>7.8</v>
      </c>
      <c r="T90" s="203">
        <v>0</v>
      </c>
      <c r="U90" s="203">
        <v>51.16</v>
      </c>
      <c r="V90" s="203">
        <v>6.12</v>
      </c>
      <c r="W90" s="203">
        <v>10.28</v>
      </c>
      <c r="X90" s="203">
        <v>43.56</v>
      </c>
      <c r="Y90" s="203">
        <v>0</v>
      </c>
      <c r="Z90" s="203">
        <v>71.040000000000006</v>
      </c>
      <c r="AA90" s="203">
        <v>24.57</v>
      </c>
      <c r="AB90" s="203">
        <v>0</v>
      </c>
      <c r="AC90" s="203">
        <v>22.41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18.239999999999998</v>
      </c>
      <c r="AJ90" s="203">
        <v>0</v>
      </c>
      <c r="AK90" s="203">
        <v>64.16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444.38</v>
      </c>
      <c r="M91" s="203">
        <v>13.29</v>
      </c>
      <c r="N91" s="203">
        <v>34.880000000000003</v>
      </c>
      <c r="O91" s="203">
        <v>0</v>
      </c>
      <c r="P91" s="203">
        <v>36.1</v>
      </c>
      <c r="Q91" s="203">
        <v>6.44</v>
      </c>
      <c r="R91" s="203">
        <v>12.52</v>
      </c>
      <c r="S91" s="203">
        <v>7.8</v>
      </c>
      <c r="T91" s="203">
        <v>0</v>
      </c>
      <c r="U91" s="203">
        <v>51.16</v>
      </c>
      <c r="V91" s="203">
        <v>6.12</v>
      </c>
      <c r="W91" s="203">
        <v>10.28</v>
      </c>
      <c r="X91" s="203">
        <v>43.56</v>
      </c>
      <c r="Y91" s="203">
        <v>0</v>
      </c>
      <c r="Z91" s="203">
        <v>71.040000000000006</v>
      </c>
      <c r="AA91" s="203">
        <v>24.57</v>
      </c>
      <c r="AB91" s="203">
        <v>0</v>
      </c>
      <c r="AC91" s="203">
        <v>22.41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13.21</v>
      </c>
      <c r="AJ91" s="203">
        <v>0</v>
      </c>
      <c r="AK91" s="203">
        <v>64.16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444.38</v>
      </c>
      <c r="M92" s="203">
        <v>13.29</v>
      </c>
      <c r="N92" s="203">
        <v>34.880000000000003</v>
      </c>
      <c r="O92" s="203">
        <v>0</v>
      </c>
      <c r="P92" s="203">
        <v>36.1</v>
      </c>
      <c r="Q92" s="203">
        <v>6.44</v>
      </c>
      <c r="R92" s="203">
        <v>12.52</v>
      </c>
      <c r="S92" s="203">
        <v>7.8</v>
      </c>
      <c r="T92" s="203">
        <v>0</v>
      </c>
      <c r="U92" s="203">
        <v>51.16</v>
      </c>
      <c r="V92" s="203">
        <v>6.12</v>
      </c>
      <c r="W92" s="203">
        <v>10.28</v>
      </c>
      <c r="X92" s="203">
        <v>43.56</v>
      </c>
      <c r="Y92" s="203">
        <v>0</v>
      </c>
      <c r="Z92" s="203">
        <v>71.040000000000006</v>
      </c>
      <c r="AA92" s="203">
        <v>24.57</v>
      </c>
      <c r="AB92" s="203">
        <v>0</v>
      </c>
      <c r="AC92" s="203">
        <v>22.41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18.239999999999998</v>
      </c>
      <c r="AJ92" s="203">
        <v>0</v>
      </c>
      <c r="AK92" s="203">
        <v>65.25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444.38</v>
      </c>
      <c r="M93" s="203">
        <v>13.29</v>
      </c>
      <c r="N93" s="203">
        <v>34.880000000000003</v>
      </c>
      <c r="O93" s="203">
        <v>0</v>
      </c>
      <c r="P93" s="203">
        <v>36.1</v>
      </c>
      <c r="Q93" s="203">
        <v>6.44</v>
      </c>
      <c r="R93" s="203">
        <v>12.52</v>
      </c>
      <c r="S93" s="203">
        <v>7.8</v>
      </c>
      <c r="T93" s="203">
        <v>0</v>
      </c>
      <c r="U93" s="203">
        <v>51.16</v>
      </c>
      <c r="V93" s="203">
        <v>6.12</v>
      </c>
      <c r="W93" s="203">
        <v>10.28</v>
      </c>
      <c r="X93" s="203">
        <v>43.56</v>
      </c>
      <c r="Y93" s="203">
        <v>0</v>
      </c>
      <c r="Z93" s="203">
        <v>71.040000000000006</v>
      </c>
      <c r="AA93" s="203">
        <v>24.57</v>
      </c>
      <c r="AB93" s="203">
        <v>0</v>
      </c>
      <c r="AC93" s="203">
        <v>22.41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18.239999999999998</v>
      </c>
      <c r="AJ93" s="203">
        <v>0</v>
      </c>
      <c r="AK93" s="203">
        <v>65.25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444.38</v>
      </c>
      <c r="M94" s="203">
        <v>13.29</v>
      </c>
      <c r="N94" s="203">
        <v>34.880000000000003</v>
      </c>
      <c r="O94" s="203">
        <v>0</v>
      </c>
      <c r="P94" s="203">
        <v>36.1</v>
      </c>
      <c r="Q94" s="203">
        <v>6.44</v>
      </c>
      <c r="R94" s="203">
        <v>12.52</v>
      </c>
      <c r="S94" s="203">
        <v>7.8</v>
      </c>
      <c r="T94" s="203">
        <v>0</v>
      </c>
      <c r="U94" s="203">
        <v>51.16</v>
      </c>
      <c r="V94" s="203">
        <v>6.12</v>
      </c>
      <c r="W94" s="203">
        <v>10.28</v>
      </c>
      <c r="X94" s="203">
        <v>43.56</v>
      </c>
      <c r="Y94" s="203">
        <v>0</v>
      </c>
      <c r="Z94" s="203">
        <v>71.040000000000006</v>
      </c>
      <c r="AA94" s="203">
        <v>24.57</v>
      </c>
      <c r="AB94" s="203">
        <v>0</v>
      </c>
      <c r="AC94" s="203">
        <v>22.41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18.239999999999998</v>
      </c>
      <c r="AJ94" s="203">
        <v>0</v>
      </c>
      <c r="AK94" s="203">
        <v>65.25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444.38</v>
      </c>
      <c r="M95" s="203">
        <v>13.29</v>
      </c>
      <c r="N95" s="203">
        <v>34.880000000000003</v>
      </c>
      <c r="O95" s="203">
        <v>0</v>
      </c>
      <c r="P95" s="203">
        <v>36.1</v>
      </c>
      <c r="Q95" s="203">
        <v>6.44</v>
      </c>
      <c r="R95" s="203">
        <v>12.52</v>
      </c>
      <c r="S95" s="203">
        <v>7.8</v>
      </c>
      <c r="T95" s="203">
        <v>0</v>
      </c>
      <c r="U95" s="203">
        <v>51.16</v>
      </c>
      <c r="V95" s="203">
        <v>6.12</v>
      </c>
      <c r="W95" s="203">
        <v>10.28</v>
      </c>
      <c r="X95" s="203">
        <v>43.56</v>
      </c>
      <c r="Y95" s="203">
        <v>0</v>
      </c>
      <c r="Z95" s="203">
        <v>71.040000000000006</v>
      </c>
      <c r="AA95" s="203">
        <v>24.57</v>
      </c>
      <c r="AB95" s="203">
        <v>0</v>
      </c>
      <c r="AC95" s="203">
        <v>22.41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18.82</v>
      </c>
      <c r="AJ95" s="203">
        <v>0</v>
      </c>
      <c r="AK95" s="203">
        <v>65.25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444.38</v>
      </c>
      <c r="M96" s="203">
        <v>13.29</v>
      </c>
      <c r="N96" s="203">
        <v>34.880000000000003</v>
      </c>
      <c r="O96" s="203">
        <v>0</v>
      </c>
      <c r="P96" s="203">
        <v>36.1</v>
      </c>
      <c r="Q96" s="203">
        <v>6.44</v>
      </c>
      <c r="R96" s="203">
        <v>12.52</v>
      </c>
      <c r="S96" s="203">
        <v>7.8</v>
      </c>
      <c r="T96" s="203">
        <v>0</v>
      </c>
      <c r="U96" s="203">
        <v>51.16</v>
      </c>
      <c r="V96" s="203">
        <v>6.12</v>
      </c>
      <c r="W96" s="203">
        <v>10.28</v>
      </c>
      <c r="X96" s="203">
        <v>43.56</v>
      </c>
      <c r="Y96" s="203">
        <v>0</v>
      </c>
      <c r="Z96" s="203">
        <v>71.040000000000006</v>
      </c>
      <c r="AA96" s="203">
        <v>24.57</v>
      </c>
      <c r="AB96" s="203">
        <v>0</v>
      </c>
      <c r="AC96" s="203">
        <v>22.41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18.82</v>
      </c>
      <c r="AJ96" s="203">
        <v>0</v>
      </c>
      <c r="AK96" s="203">
        <v>65.25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444.38</v>
      </c>
      <c r="M97" s="203">
        <v>13.29</v>
      </c>
      <c r="N97" s="203">
        <v>34.880000000000003</v>
      </c>
      <c r="O97" s="203">
        <v>0</v>
      </c>
      <c r="P97" s="203">
        <v>36.1</v>
      </c>
      <c r="Q97" s="203">
        <v>6.44</v>
      </c>
      <c r="R97" s="203">
        <v>12.52</v>
      </c>
      <c r="S97" s="203">
        <v>7.8</v>
      </c>
      <c r="T97" s="203">
        <v>0</v>
      </c>
      <c r="U97" s="203">
        <v>51.16</v>
      </c>
      <c r="V97" s="203">
        <v>6.12</v>
      </c>
      <c r="W97" s="203">
        <v>10.28</v>
      </c>
      <c r="X97" s="203">
        <v>43.56</v>
      </c>
      <c r="Y97" s="203">
        <v>0</v>
      </c>
      <c r="Z97" s="203">
        <v>71.040000000000006</v>
      </c>
      <c r="AA97" s="203">
        <v>24.57</v>
      </c>
      <c r="AB97" s="203">
        <v>0</v>
      </c>
      <c r="AC97" s="203">
        <v>22.41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13.91</v>
      </c>
      <c r="AJ97" s="203">
        <v>0</v>
      </c>
      <c r="AK97" s="203">
        <v>65.25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0.46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444.38</v>
      </c>
      <c r="M98" s="203">
        <v>13.29</v>
      </c>
      <c r="N98" s="203">
        <v>34.880000000000003</v>
      </c>
      <c r="O98" s="203">
        <v>0</v>
      </c>
      <c r="P98" s="203">
        <v>36.1</v>
      </c>
      <c r="Q98" s="203">
        <v>6.44</v>
      </c>
      <c r="R98" s="203">
        <v>12.52</v>
      </c>
      <c r="S98" s="203">
        <v>7.8</v>
      </c>
      <c r="T98" s="203">
        <v>0</v>
      </c>
      <c r="U98" s="203">
        <v>51.16</v>
      </c>
      <c r="V98" s="203">
        <v>6.12</v>
      </c>
      <c r="W98" s="203">
        <v>10.28</v>
      </c>
      <c r="X98" s="203">
        <v>43.56</v>
      </c>
      <c r="Y98" s="203">
        <v>0</v>
      </c>
      <c r="Z98" s="203">
        <v>71.040000000000006</v>
      </c>
      <c r="AA98" s="203">
        <v>24.57</v>
      </c>
      <c r="AB98" s="203">
        <v>0</v>
      </c>
      <c r="AC98" s="203">
        <v>22.41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18.82</v>
      </c>
      <c r="AJ98" s="203">
        <v>0</v>
      </c>
      <c r="AK98" s="203">
        <v>65.25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2.1489999999999999E-2</v>
      </c>
      <c r="D99">
        <f t="shared" si="0"/>
        <v>1.15E-4</v>
      </c>
      <c r="E99">
        <f t="shared" si="0"/>
        <v>0</v>
      </c>
      <c r="F99">
        <f t="shared" si="0"/>
        <v>0</v>
      </c>
      <c r="G99">
        <f t="shared" si="0"/>
        <v>1.1650000000000001E-2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4.2600000000000034E-2</v>
      </c>
      <c r="L99">
        <f t="shared" si="0"/>
        <v>8.761882500000004</v>
      </c>
      <c r="M99">
        <f t="shared" si="0"/>
        <v>0.31895999999999958</v>
      </c>
      <c r="N99">
        <f t="shared" si="0"/>
        <v>0.83712000000000186</v>
      </c>
      <c r="O99">
        <f t="shared" si="0"/>
        <v>0</v>
      </c>
      <c r="P99">
        <f t="shared" si="0"/>
        <v>0.86231499999999883</v>
      </c>
      <c r="Q99">
        <f t="shared" si="0"/>
        <v>0.13082750000000001</v>
      </c>
      <c r="R99">
        <f t="shared" si="0"/>
        <v>0.24986749999999969</v>
      </c>
      <c r="S99">
        <f t="shared" si="0"/>
        <v>0.15628500000000001</v>
      </c>
      <c r="T99">
        <f t="shared" si="0"/>
        <v>0</v>
      </c>
      <c r="U99">
        <f t="shared" si="0"/>
        <v>1.0747299999999993</v>
      </c>
      <c r="V99">
        <f t="shared" si="0"/>
        <v>0.11306000000000006</v>
      </c>
      <c r="W99">
        <f t="shared" si="0"/>
        <v>0.23404749999999955</v>
      </c>
      <c r="X99">
        <f t="shared" si="0"/>
        <v>0.98821249999999894</v>
      </c>
      <c r="Y99">
        <f t="shared" si="0"/>
        <v>0</v>
      </c>
      <c r="Z99">
        <f t="shared" si="0"/>
        <v>1.437672499999999</v>
      </c>
      <c r="AA99">
        <f t="shared" si="0"/>
        <v>0.51459499999999958</v>
      </c>
      <c r="AB99">
        <f t="shared" si="0"/>
        <v>0</v>
      </c>
      <c r="AC99">
        <f t="shared" si="0"/>
        <v>0.3349850000000002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0.20339750000000001</v>
      </c>
      <c r="AJ99">
        <f t="shared" si="0"/>
        <v>0</v>
      </c>
      <c r="AK99">
        <f t="shared" si="0"/>
        <v>1.4845574999999993</v>
      </c>
      <c r="AL99">
        <f t="shared" si="0"/>
        <v>4.2445000000000004E-2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0.21932750000000015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44799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10.3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10.61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10.61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10.61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10.61</v>
      </c>
      <c r="AJ9" s="203">
        <v>0</v>
      </c>
      <c r="AK9" s="203">
        <v>27.41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10.61</v>
      </c>
      <c r="AJ10" s="203">
        <v>0</v>
      </c>
      <c r="AK10" s="203">
        <v>27.41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10.91</v>
      </c>
      <c r="AJ11" s="203">
        <v>0</v>
      </c>
      <c r="AK11" s="203">
        <v>27.87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10.91</v>
      </c>
      <c r="AJ12" s="203">
        <v>0</v>
      </c>
      <c r="AK12" s="203">
        <v>27.87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1.57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9.23</v>
      </c>
      <c r="AJ13" s="203">
        <v>0</v>
      </c>
      <c r="AK13" s="203">
        <v>27.87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10.91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10.91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10.91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10.91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10.91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10.91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10.91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10.91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10.91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11.21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11.21</v>
      </c>
      <c r="AJ24" s="203">
        <v>0</v>
      </c>
      <c r="AK24" s="203">
        <v>27.87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11.21</v>
      </c>
      <c r="AJ25" s="203">
        <v>0</v>
      </c>
      <c r="AK25" s="203">
        <v>27.87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11.21</v>
      </c>
      <c r="AJ26" s="203">
        <v>0</v>
      </c>
      <c r="AK26" s="203">
        <v>27.87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10.91</v>
      </c>
      <c r="AJ27" s="203">
        <v>0</v>
      </c>
      <c r="AK27" s="203">
        <v>28.13</v>
      </c>
      <c r="AL27" s="203">
        <v>2.91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10.91</v>
      </c>
      <c r="AJ28" s="203">
        <v>0</v>
      </c>
      <c r="AK28" s="203">
        <v>28.13</v>
      </c>
      <c r="AL28" s="203">
        <v>2.91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10.91</v>
      </c>
      <c r="AJ29" s="203">
        <v>0</v>
      </c>
      <c r="AK29" s="203">
        <v>28.13</v>
      </c>
      <c r="AL29" s="203">
        <v>2.91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10.91</v>
      </c>
      <c r="AJ30" s="203">
        <v>0</v>
      </c>
      <c r="AK30" s="203">
        <v>28.13</v>
      </c>
      <c r="AL30" s="203">
        <v>2.91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10.3</v>
      </c>
      <c r="AJ31" s="203">
        <v>0</v>
      </c>
      <c r="AK31" s="203">
        <v>28.13</v>
      </c>
      <c r="AL31" s="203">
        <v>2.91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10.3</v>
      </c>
      <c r="AJ32" s="203">
        <v>0</v>
      </c>
      <c r="AK32" s="203">
        <v>28.13</v>
      </c>
      <c r="AL32" s="203">
        <v>2.91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1.57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7.23</v>
      </c>
      <c r="AJ33" s="203">
        <v>0</v>
      </c>
      <c r="AK33" s="203">
        <v>28.13</v>
      </c>
      <c r="AL33" s="203">
        <v>2.91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1.57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7.23</v>
      </c>
      <c r="AJ34" s="203">
        <v>0</v>
      </c>
      <c r="AK34" s="203">
        <v>28.13</v>
      </c>
      <c r="AL34" s="203">
        <v>2.91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1.57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7.23</v>
      </c>
      <c r="AJ35" s="203">
        <v>0</v>
      </c>
      <c r="AK35" s="203">
        <v>28.13</v>
      </c>
      <c r="AL35" s="203">
        <v>2.91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1.57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7.23</v>
      </c>
      <c r="AJ36" s="203">
        <v>0</v>
      </c>
      <c r="AK36" s="203">
        <v>28.13</v>
      </c>
      <c r="AL36" s="203">
        <v>2.91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28.13</v>
      </c>
      <c r="AL37" s="203">
        <v>2.91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10.3</v>
      </c>
      <c r="AJ38" s="203">
        <v>0</v>
      </c>
      <c r="AK38" s="203">
        <v>28.13</v>
      </c>
      <c r="AL38" s="203">
        <v>2.91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10.3</v>
      </c>
      <c r="AJ39" s="203">
        <v>0</v>
      </c>
      <c r="AK39" s="203">
        <v>28.13</v>
      </c>
      <c r="AL39" s="203">
        <v>2.91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10.3</v>
      </c>
      <c r="AJ40" s="203">
        <v>0</v>
      </c>
      <c r="AK40" s="203">
        <v>28.13</v>
      </c>
      <c r="AL40" s="203">
        <v>2.91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1.42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6.54</v>
      </c>
      <c r="AJ41" s="203">
        <v>0</v>
      </c>
      <c r="AK41" s="203">
        <v>28.13</v>
      </c>
      <c r="AL41" s="203">
        <v>2.91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1.38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6.54</v>
      </c>
      <c r="AJ42" s="203">
        <v>0</v>
      </c>
      <c r="AK42" s="203">
        <v>28.13</v>
      </c>
      <c r="AL42" s="203">
        <v>2.91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</v>
      </c>
      <c r="AJ43" s="203">
        <v>0</v>
      </c>
      <c r="AK43" s="203">
        <v>28.13</v>
      </c>
      <c r="AL43" s="203">
        <v>2.91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28.13</v>
      </c>
      <c r="AL44" s="203">
        <v>2.91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28.13</v>
      </c>
      <c r="AL45" s="203">
        <v>2.91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28.13</v>
      </c>
      <c r="AL46" s="203">
        <v>2.91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1.53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6.81</v>
      </c>
      <c r="AJ47" s="203">
        <v>0</v>
      </c>
      <c r="AK47" s="203">
        <v>28.13</v>
      </c>
      <c r="AL47" s="203">
        <v>2.91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1.53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6.81</v>
      </c>
      <c r="AJ48" s="203">
        <v>0</v>
      </c>
      <c r="AK48" s="203">
        <v>28.13</v>
      </c>
      <c r="AL48" s="203">
        <v>2.91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28.13</v>
      </c>
      <c r="AL49" s="203">
        <v>2.91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28.13</v>
      </c>
      <c r="AL50" s="203">
        <v>2.91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28.13</v>
      </c>
      <c r="AL51" s="203">
        <v>2.91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28.13</v>
      </c>
      <c r="AL52" s="203">
        <v>2.91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27.41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27.41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27.41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27.41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27.41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27.41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27.41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27.41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9.66</v>
      </c>
      <c r="AJ61" s="203">
        <v>0</v>
      </c>
      <c r="AK61" s="203">
        <v>27.41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1.48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5.96</v>
      </c>
      <c r="AJ62" s="203">
        <v>0</v>
      </c>
      <c r="AK62" s="203">
        <v>27.41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26.96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26.96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1.48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26.96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1.48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26.96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1.75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6.98</v>
      </c>
      <c r="AJ67" s="203">
        <v>0</v>
      </c>
      <c r="AK67" s="203">
        <v>26.96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1.94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8.42</v>
      </c>
      <c r="AJ68" s="203">
        <v>0</v>
      </c>
      <c r="AK68" s="203">
        <v>26.96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1.94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8.42</v>
      </c>
      <c r="AJ69" s="203">
        <v>0</v>
      </c>
      <c r="AK69" s="203">
        <v>26.96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1.24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5.93</v>
      </c>
      <c r="AJ70" s="203">
        <v>0</v>
      </c>
      <c r="AK70" s="203">
        <v>26.96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1.94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7.86</v>
      </c>
      <c r="AJ71" s="203">
        <v>0</v>
      </c>
      <c r="AK71" s="203">
        <v>26.96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1.94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7.86</v>
      </c>
      <c r="AJ72" s="203">
        <v>0</v>
      </c>
      <c r="AK72" s="203">
        <v>26.96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8.75</v>
      </c>
      <c r="AJ73" s="203">
        <v>0</v>
      </c>
      <c r="AK73" s="203">
        <v>26.96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9.33</v>
      </c>
      <c r="AJ74" s="203">
        <v>0</v>
      </c>
      <c r="AK74" s="203">
        <v>26.96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9.33</v>
      </c>
      <c r="AJ75" s="203">
        <v>0</v>
      </c>
      <c r="AK75" s="203">
        <v>27.24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9.33</v>
      </c>
      <c r="AJ76" s="203">
        <v>0</v>
      </c>
      <c r="AK76" s="203">
        <v>27.24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9.33</v>
      </c>
      <c r="AJ77" s="203">
        <v>0</v>
      </c>
      <c r="AK77" s="203">
        <v>27.33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9.33</v>
      </c>
      <c r="AJ78" s="203">
        <v>0</v>
      </c>
      <c r="AK78" s="203">
        <v>27.33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6.11</v>
      </c>
      <c r="AJ79" s="203">
        <v>0</v>
      </c>
      <c r="AK79" s="203">
        <v>27.24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9.67</v>
      </c>
      <c r="AJ80" s="203">
        <v>0</v>
      </c>
      <c r="AK80" s="203">
        <v>27.24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9.67</v>
      </c>
      <c r="AJ81" s="203">
        <v>0</v>
      </c>
      <c r="AK81" s="203">
        <v>27.24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9.67</v>
      </c>
      <c r="AJ82" s="203">
        <v>0</v>
      </c>
      <c r="AK82" s="203">
        <v>27.24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9.67</v>
      </c>
      <c r="AJ83" s="203">
        <v>0</v>
      </c>
      <c r="AK83" s="203">
        <v>27.24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1.81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5.69</v>
      </c>
      <c r="AJ84" s="203">
        <v>0</v>
      </c>
      <c r="AK84" s="203">
        <v>27.24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1.81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4.1399999999999997</v>
      </c>
      <c r="AJ85" s="203">
        <v>0</v>
      </c>
      <c r="AK85" s="203">
        <v>26.79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1.81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6.08</v>
      </c>
      <c r="AJ86" s="203">
        <v>0</v>
      </c>
      <c r="AK86" s="203">
        <v>26.79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1.81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6.08</v>
      </c>
      <c r="AJ87" s="203">
        <v>0</v>
      </c>
      <c r="AK87" s="203">
        <v>26.79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1.81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6.08</v>
      </c>
      <c r="AJ88" s="203">
        <v>0</v>
      </c>
      <c r="AK88" s="203">
        <v>26.79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1.81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6.08</v>
      </c>
      <c r="AJ89" s="203">
        <v>0</v>
      </c>
      <c r="AK89" s="203">
        <v>26.79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1.86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6.08</v>
      </c>
      <c r="AJ90" s="203">
        <v>0</v>
      </c>
      <c r="AK90" s="203">
        <v>26.79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1.86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4.4000000000000004</v>
      </c>
      <c r="AJ91" s="203">
        <v>0</v>
      </c>
      <c r="AK91" s="203">
        <v>26.79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1.86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6.08</v>
      </c>
      <c r="AJ92" s="203">
        <v>0</v>
      </c>
      <c r="AK92" s="203">
        <v>27.24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1.86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6.08</v>
      </c>
      <c r="AJ93" s="203">
        <v>0</v>
      </c>
      <c r="AK93" s="203">
        <v>27.24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1.86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6.08</v>
      </c>
      <c r="AJ94" s="203">
        <v>0</v>
      </c>
      <c r="AK94" s="203">
        <v>27.24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1.86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6.27</v>
      </c>
      <c r="AJ95" s="203">
        <v>0</v>
      </c>
      <c r="AK95" s="203">
        <v>27.24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1.86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6.27</v>
      </c>
      <c r="AJ96" s="203">
        <v>0</v>
      </c>
      <c r="AK96" s="203">
        <v>27.24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1.86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4.6399999999999997</v>
      </c>
      <c r="AJ97" s="203">
        <v>0</v>
      </c>
      <c r="AK97" s="203">
        <v>27.24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1.86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6.27</v>
      </c>
      <c r="AJ98" s="203">
        <v>0</v>
      </c>
      <c r="AK98" s="203">
        <v>27.24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4.6727499999999977E-2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0.21667250000000013</v>
      </c>
      <c r="AJ99">
        <f t="shared" si="0"/>
        <v>0</v>
      </c>
      <c r="AK99">
        <f t="shared" si="0"/>
        <v>0.66422249999999983</v>
      </c>
      <c r="AL99">
        <f t="shared" si="0"/>
        <v>1.8914999999999987E-2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2.06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2.12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2.12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2.12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2.12</v>
      </c>
      <c r="AJ9" s="203">
        <v>0</v>
      </c>
      <c r="AK9" s="203">
        <v>5.49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2.12</v>
      </c>
      <c r="AJ10" s="203">
        <v>0</v>
      </c>
      <c r="AK10" s="203">
        <v>5.49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2.1800000000000002</v>
      </c>
      <c r="AJ11" s="203">
        <v>0</v>
      </c>
      <c r="AK11" s="203">
        <v>5.59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2.1800000000000002</v>
      </c>
      <c r="AJ12" s="203">
        <v>0</v>
      </c>
      <c r="AK12" s="203">
        <v>5.59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1.85</v>
      </c>
      <c r="AJ13" s="203">
        <v>0</v>
      </c>
      <c r="AK13" s="203">
        <v>5.59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2.1800000000000002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2.1800000000000002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2.1800000000000002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2.1800000000000002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2.1800000000000002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2.1800000000000002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2.1800000000000002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2.1800000000000002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2.1800000000000002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2.2400000000000002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2.2400000000000002</v>
      </c>
      <c r="AJ24" s="203">
        <v>0</v>
      </c>
      <c r="AK24" s="203">
        <v>5.59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2.2400000000000002</v>
      </c>
      <c r="AJ25" s="203">
        <v>0</v>
      </c>
      <c r="AK25" s="203">
        <v>5.59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2.2400000000000002</v>
      </c>
      <c r="AJ26" s="203">
        <v>0</v>
      </c>
      <c r="AK26" s="203">
        <v>5.59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2.1800000000000002</v>
      </c>
      <c r="AJ27" s="203">
        <v>0</v>
      </c>
      <c r="AK27" s="203">
        <v>5.28</v>
      </c>
      <c r="AL27" s="203">
        <v>0.55000000000000004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2.1800000000000002</v>
      </c>
      <c r="AJ28" s="203">
        <v>0</v>
      </c>
      <c r="AK28" s="203">
        <v>5.28</v>
      </c>
      <c r="AL28" s="203">
        <v>0.55000000000000004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2.1800000000000002</v>
      </c>
      <c r="AJ29" s="203">
        <v>0</v>
      </c>
      <c r="AK29" s="203">
        <v>5.28</v>
      </c>
      <c r="AL29" s="203">
        <v>0.55000000000000004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2.1800000000000002</v>
      </c>
      <c r="AJ30" s="203">
        <v>0</v>
      </c>
      <c r="AK30" s="203">
        <v>5.28</v>
      </c>
      <c r="AL30" s="203">
        <v>0.55000000000000004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2.06</v>
      </c>
      <c r="AJ31" s="203">
        <v>0</v>
      </c>
      <c r="AK31" s="203">
        <v>5.28</v>
      </c>
      <c r="AL31" s="203">
        <v>0.55000000000000004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2.06</v>
      </c>
      <c r="AJ32" s="203">
        <v>0</v>
      </c>
      <c r="AK32" s="203">
        <v>5.28</v>
      </c>
      <c r="AL32" s="203">
        <v>0.55000000000000004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0</v>
      </c>
      <c r="AJ33" s="203">
        <v>0</v>
      </c>
      <c r="AK33" s="203">
        <v>5.28</v>
      </c>
      <c r="AL33" s="203">
        <v>0.55000000000000004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0</v>
      </c>
      <c r="AJ34" s="203">
        <v>0</v>
      </c>
      <c r="AK34" s="203">
        <v>5.28</v>
      </c>
      <c r="AL34" s="203">
        <v>0.55000000000000004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0</v>
      </c>
      <c r="AJ35" s="203">
        <v>0</v>
      </c>
      <c r="AK35" s="203">
        <v>5.28</v>
      </c>
      <c r="AL35" s="203">
        <v>0.55000000000000004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0</v>
      </c>
      <c r="AJ36" s="203">
        <v>0</v>
      </c>
      <c r="AK36" s="203">
        <v>5.28</v>
      </c>
      <c r="AL36" s="203">
        <v>0.55000000000000004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5.28</v>
      </c>
      <c r="AL37" s="203">
        <v>0.55000000000000004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2.06</v>
      </c>
      <c r="AJ38" s="203">
        <v>0</v>
      </c>
      <c r="AK38" s="203">
        <v>5.28</v>
      </c>
      <c r="AL38" s="203">
        <v>0.55000000000000004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2.06</v>
      </c>
      <c r="AJ39" s="203">
        <v>0</v>
      </c>
      <c r="AK39" s="203">
        <v>5.28</v>
      </c>
      <c r="AL39" s="203">
        <v>0.55000000000000004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2.06</v>
      </c>
      <c r="AJ40" s="203">
        <v>0</v>
      </c>
      <c r="AK40" s="203">
        <v>5.28</v>
      </c>
      <c r="AL40" s="203">
        <v>0.55000000000000004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0</v>
      </c>
      <c r="AJ41" s="203">
        <v>0</v>
      </c>
      <c r="AK41" s="203">
        <v>5.28</v>
      </c>
      <c r="AL41" s="203">
        <v>0.55000000000000004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0</v>
      </c>
      <c r="AJ42" s="203">
        <v>0</v>
      </c>
      <c r="AK42" s="203">
        <v>5.28</v>
      </c>
      <c r="AL42" s="203">
        <v>0.55000000000000004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</v>
      </c>
      <c r="AJ43" s="203">
        <v>0</v>
      </c>
      <c r="AK43" s="203">
        <v>5.28</v>
      </c>
      <c r="AL43" s="203">
        <v>0.55000000000000004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1.91</v>
      </c>
      <c r="AJ44" s="203">
        <v>0</v>
      </c>
      <c r="AK44" s="203">
        <v>5.28</v>
      </c>
      <c r="AL44" s="203">
        <v>0.55000000000000004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1.91</v>
      </c>
      <c r="AJ45" s="203">
        <v>0</v>
      </c>
      <c r="AK45" s="203">
        <v>5.28</v>
      </c>
      <c r="AL45" s="203">
        <v>0.55000000000000004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1.91</v>
      </c>
      <c r="AJ46" s="203">
        <v>0</v>
      </c>
      <c r="AK46" s="203">
        <v>5.28</v>
      </c>
      <c r="AL46" s="203">
        <v>0.55000000000000004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0</v>
      </c>
      <c r="AJ47" s="203">
        <v>0</v>
      </c>
      <c r="AK47" s="203">
        <v>5.28</v>
      </c>
      <c r="AL47" s="203">
        <v>0.55000000000000004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0</v>
      </c>
      <c r="AJ48" s="203">
        <v>0</v>
      </c>
      <c r="AK48" s="203">
        <v>5.28</v>
      </c>
      <c r="AL48" s="203">
        <v>0.55000000000000004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5.28</v>
      </c>
      <c r="AL49" s="203">
        <v>0.55000000000000004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1.91</v>
      </c>
      <c r="AJ50" s="203">
        <v>0</v>
      </c>
      <c r="AK50" s="203">
        <v>5.28</v>
      </c>
      <c r="AL50" s="203">
        <v>0.55000000000000004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1.59</v>
      </c>
      <c r="AJ51" s="203">
        <v>0</v>
      </c>
      <c r="AK51" s="203">
        <v>5.28</v>
      </c>
      <c r="AL51" s="203">
        <v>0.55000000000000004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1.59</v>
      </c>
      <c r="AJ52" s="203">
        <v>0</v>
      </c>
      <c r="AK52" s="203">
        <v>5.28</v>
      </c>
      <c r="AL52" s="203">
        <v>0.55000000000000004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1.59</v>
      </c>
      <c r="AJ53" s="203">
        <v>0</v>
      </c>
      <c r="AK53" s="203">
        <v>5.49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1.59</v>
      </c>
      <c r="AJ54" s="203">
        <v>0</v>
      </c>
      <c r="AK54" s="203">
        <v>5.49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5.49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1.59</v>
      </c>
      <c r="AJ56" s="203">
        <v>0</v>
      </c>
      <c r="AK56" s="203">
        <v>5.49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1.59</v>
      </c>
      <c r="AJ57" s="203">
        <v>0</v>
      </c>
      <c r="AK57" s="203">
        <v>5.49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1.59</v>
      </c>
      <c r="AJ58" s="203">
        <v>0</v>
      </c>
      <c r="AK58" s="203">
        <v>5.49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</v>
      </c>
      <c r="AJ59" s="203">
        <v>0</v>
      </c>
      <c r="AK59" s="203">
        <v>5.49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</v>
      </c>
      <c r="AJ60" s="203">
        <v>0</v>
      </c>
      <c r="AK60" s="203">
        <v>5.49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1.93</v>
      </c>
      <c r="AJ61" s="203">
        <v>0</v>
      </c>
      <c r="AK61" s="203">
        <v>5.49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0</v>
      </c>
      <c r="AJ62" s="203">
        <v>0</v>
      </c>
      <c r="AK62" s="203">
        <v>5.49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</v>
      </c>
      <c r="AJ63" s="203">
        <v>0</v>
      </c>
      <c r="AK63" s="203">
        <v>5.4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</v>
      </c>
      <c r="AJ64" s="203">
        <v>0</v>
      </c>
      <c r="AK64" s="203">
        <v>5.4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</v>
      </c>
      <c r="AJ65" s="203">
        <v>0</v>
      </c>
      <c r="AK65" s="203">
        <v>5.4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</v>
      </c>
      <c r="AJ66" s="203">
        <v>0</v>
      </c>
      <c r="AK66" s="203">
        <v>5.4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1.4</v>
      </c>
      <c r="AJ67" s="203">
        <v>0</v>
      </c>
      <c r="AK67" s="203">
        <v>5.4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0</v>
      </c>
      <c r="AJ68" s="203">
        <v>0</v>
      </c>
      <c r="AK68" s="203">
        <v>5.4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0</v>
      </c>
      <c r="AJ69" s="203">
        <v>0</v>
      </c>
      <c r="AK69" s="203">
        <v>5.4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0</v>
      </c>
      <c r="AJ70" s="203">
        <v>0</v>
      </c>
      <c r="AK70" s="203">
        <v>5.4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0</v>
      </c>
      <c r="AJ71" s="203">
        <v>0</v>
      </c>
      <c r="AK71" s="203">
        <v>5.4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1.75</v>
      </c>
      <c r="AJ73" s="203">
        <v>0</v>
      </c>
      <c r="AK73" s="203">
        <v>5.4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0</v>
      </c>
      <c r="AJ75" s="203">
        <v>0</v>
      </c>
      <c r="AK75" s="203">
        <v>7.32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0</v>
      </c>
      <c r="AJ76" s="203">
        <v>0</v>
      </c>
      <c r="AK76" s="203">
        <v>7.32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0</v>
      </c>
      <c r="AJ77" s="203">
        <v>0</v>
      </c>
      <c r="AK77" s="203">
        <v>6.42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0</v>
      </c>
      <c r="AJ78" s="203">
        <v>0</v>
      </c>
      <c r="AK78" s="203">
        <v>6.42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8.2200000000000006</v>
      </c>
      <c r="AH79" s="203">
        <v>0</v>
      </c>
      <c r="AI79" s="203">
        <v>10.68</v>
      </c>
      <c r="AJ79" s="203">
        <v>0</v>
      </c>
      <c r="AK79" s="203">
        <v>5.5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0</v>
      </c>
      <c r="AJ80" s="203">
        <v>0</v>
      </c>
      <c r="AK80" s="203">
        <v>5.5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5.46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5.46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5.46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0</v>
      </c>
      <c r="AJ84" s="203">
        <v>0</v>
      </c>
      <c r="AK84" s="203">
        <v>5.46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8.2200000000000006</v>
      </c>
      <c r="AH85" s="203">
        <v>0</v>
      </c>
      <c r="AI85" s="203">
        <v>7.87</v>
      </c>
      <c r="AJ85" s="203">
        <v>0</v>
      </c>
      <c r="AK85" s="203">
        <v>5.62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0</v>
      </c>
      <c r="AJ86" s="203">
        <v>0</v>
      </c>
      <c r="AK86" s="203">
        <v>5.37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0</v>
      </c>
      <c r="AJ87" s="203">
        <v>0</v>
      </c>
      <c r="AK87" s="203">
        <v>5.37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0</v>
      </c>
      <c r="AJ88" s="203">
        <v>0</v>
      </c>
      <c r="AK88" s="203">
        <v>5.37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0</v>
      </c>
      <c r="AJ89" s="203">
        <v>0</v>
      </c>
      <c r="AK89" s="203">
        <v>5.37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0</v>
      </c>
      <c r="AJ90" s="203">
        <v>0</v>
      </c>
      <c r="AK90" s="203">
        <v>5.37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8.2200000000000006</v>
      </c>
      <c r="AH91" s="203">
        <v>0</v>
      </c>
      <c r="AI91" s="203">
        <v>8.5399999999999991</v>
      </c>
      <c r="AJ91" s="203">
        <v>0</v>
      </c>
      <c r="AK91" s="203">
        <v>5.59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0</v>
      </c>
      <c r="AJ92" s="203">
        <v>0</v>
      </c>
      <c r="AK92" s="203">
        <v>5.46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0</v>
      </c>
      <c r="AJ93" s="203">
        <v>0</v>
      </c>
      <c r="AK93" s="203">
        <v>5.46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0</v>
      </c>
      <c r="AJ94" s="203">
        <v>0</v>
      </c>
      <c r="AK94" s="203">
        <v>5.46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0</v>
      </c>
      <c r="AJ95" s="203">
        <v>0</v>
      </c>
      <c r="AK95" s="203">
        <v>5.46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0</v>
      </c>
      <c r="AJ96" s="203">
        <v>0</v>
      </c>
      <c r="AK96" s="203">
        <v>5.46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8.2200000000000006</v>
      </c>
      <c r="AH97" s="203">
        <v>0</v>
      </c>
      <c r="AI97" s="203">
        <v>8.35</v>
      </c>
      <c r="AJ97" s="203">
        <v>0</v>
      </c>
      <c r="AK97" s="203">
        <v>5.69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0</v>
      </c>
      <c r="AJ98" s="203">
        <v>0</v>
      </c>
      <c r="AK98" s="203">
        <v>5.46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0.17542999999999981</v>
      </c>
      <c r="AH99">
        <f t="shared" si="0"/>
        <v>0</v>
      </c>
      <c r="AI99">
        <f t="shared" si="0"/>
        <v>3.5985000000000003E-2</v>
      </c>
      <c r="AJ99">
        <f t="shared" si="0"/>
        <v>0</v>
      </c>
      <c r="AK99">
        <f t="shared" si="0"/>
        <v>0.13236749999999992</v>
      </c>
      <c r="AL99">
        <f t="shared" si="0"/>
        <v>3.5750000000000014E-3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297.63</v>
      </c>
      <c r="L3" s="203">
        <v>6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36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36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35.22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36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36</v>
      </c>
      <c r="J14" s="203">
        <v>0</v>
      </c>
      <c r="K14" s="203">
        <v>298.42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36</v>
      </c>
      <c r="J15" s="203">
        <v>0</v>
      </c>
      <c r="K15" s="203">
        <v>298.42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36</v>
      </c>
      <c r="J16" s="203">
        <v>0</v>
      </c>
      <c r="K16" s="203">
        <v>298.42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36</v>
      </c>
      <c r="J17" s="203">
        <v>0</v>
      </c>
      <c r="K17" s="203">
        <v>298.42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36</v>
      </c>
      <c r="J18" s="203">
        <v>0</v>
      </c>
      <c r="K18" s="203">
        <v>298.42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36</v>
      </c>
      <c r="J19" s="203">
        <v>0</v>
      </c>
      <c r="K19" s="203">
        <v>298.42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36</v>
      </c>
      <c r="J20" s="203">
        <v>0</v>
      </c>
      <c r="K20" s="203">
        <v>298.42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36</v>
      </c>
      <c r="J21" s="203">
        <v>0</v>
      </c>
      <c r="K21" s="203">
        <v>298.42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36</v>
      </c>
      <c r="J22" s="203">
        <v>0</v>
      </c>
      <c r="K22" s="203">
        <v>298.42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37</v>
      </c>
      <c r="J23" s="203">
        <v>0</v>
      </c>
      <c r="K23" s="203">
        <v>298.42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37</v>
      </c>
      <c r="J24" s="203">
        <v>0</v>
      </c>
      <c r="K24" s="203">
        <v>305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37</v>
      </c>
      <c r="J25" s="203">
        <v>0</v>
      </c>
      <c r="K25" s="203">
        <v>305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37</v>
      </c>
      <c r="J26" s="203">
        <v>0</v>
      </c>
      <c r="K26" s="203">
        <v>305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36</v>
      </c>
      <c r="J27" s="203">
        <v>0</v>
      </c>
      <c r="K27" s="203">
        <v>290</v>
      </c>
      <c r="L27" s="203">
        <v>30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36</v>
      </c>
      <c r="J28" s="203">
        <v>0</v>
      </c>
      <c r="K28" s="203">
        <v>290</v>
      </c>
      <c r="L28" s="203">
        <v>30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36</v>
      </c>
      <c r="J29" s="203">
        <v>0</v>
      </c>
      <c r="K29" s="203">
        <v>290</v>
      </c>
      <c r="L29" s="203">
        <v>30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36</v>
      </c>
      <c r="J30" s="203">
        <v>0</v>
      </c>
      <c r="K30" s="203">
        <v>290</v>
      </c>
      <c r="L30" s="203">
        <v>30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34</v>
      </c>
      <c r="J31" s="203">
        <v>0</v>
      </c>
      <c r="K31" s="203">
        <v>290</v>
      </c>
      <c r="L31" s="203">
        <v>30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34</v>
      </c>
      <c r="J32" s="203">
        <v>0</v>
      </c>
      <c r="K32" s="203">
        <v>290</v>
      </c>
      <c r="L32" s="203">
        <v>30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34</v>
      </c>
      <c r="J33" s="203">
        <v>0</v>
      </c>
      <c r="K33" s="203">
        <v>290</v>
      </c>
      <c r="L33" s="203">
        <v>30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34</v>
      </c>
      <c r="J34" s="203">
        <v>0</v>
      </c>
      <c r="K34" s="203">
        <v>290</v>
      </c>
      <c r="L34" s="203">
        <v>30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290</v>
      </c>
      <c r="L35" s="203">
        <v>30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290</v>
      </c>
      <c r="L36" s="203">
        <v>30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290</v>
      </c>
      <c r="L37" s="203">
        <v>30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290</v>
      </c>
      <c r="L38" s="203">
        <v>30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276.93</v>
      </c>
      <c r="L39" s="203">
        <v>30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276.93</v>
      </c>
      <c r="L40" s="203">
        <v>30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276.93</v>
      </c>
      <c r="L41" s="203">
        <v>30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34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290</v>
      </c>
      <c r="L42" s="203">
        <v>30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32</v>
      </c>
      <c r="J43" s="203">
        <v>0</v>
      </c>
      <c r="K43" s="203">
        <v>276.93</v>
      </c>
      <c r="L43" s="203">
        <v>30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32</v>
      </c>
      <c r="J44" s="203">
        <v>0</v>
      </c>
      <c r="K44" s="203">
        <v>276.93</v>
      </c>
      <c r="L44" s="203">
        <v>30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32</v>
      </c>
      <c r="J45" s="203">
        <v>0</v>
      </c>
      <c r="K45" s="203">
        <v>276.93</v>
      </c>
      <c r="L45" s="203">
        <v>30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32</v>
      </c>
      <c r="J46" s="203">
        <v>0</v>
      </c>
      <c r="K46" s="203">
        <v>276.93</v>
      </c>
      <c r="L46" s="203">
        <v>30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32</v>
      </c>
      <c r="J47" s="203">
        <v>0</v>
      </c>
      <c r="K47" s="203">
        <v>276.93</v>
      </c>
      <c r="L47" s="203">
        <v>30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32</v>
      </c>
      <c r="J48" s="203">
        <v>0</v>
      </c>
      <c r="K48" s="203">
        <v>276.93</v>
      </c>
      <c r="L48" s="203">
        <v>30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32</v>
      </c>
      <c r="J49" s="203">
        <v>0</v>
      </c>
      <c r="K49" s="203">
        <v>290</v>
      </c>
      <c r="L49" s="203">
        <v>30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32</v>
      </c>
      <c r="J50" s="203">
        <v>0</v>
      </c>
      <c r="K50" s="203">
        <v>290</v>
      </c>
      <c r="L50" s="203">
        <v>30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30</v>
      </c>
      <c r="J51" s="203">
        <v>0</v>
      </c>
      <c r="K51" s="203">
        <v>290</v>
      </c>
      <c r="L51" s="203">
        <v>30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30</v>
      </c>
      <c r="J52" s="203">
        <v>0</v>
      </c>
      <c r="K52" s="203">
        <v>290</v>
      </c>
      <c r="L52" s="203">
        <v>30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30</v>
      </c>
      <c r="J53" s="203">
        <v>0</v>
      </c>
      <c r="K53" s="203">
        <v>300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33.76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30</v>
      </c>
      <c r="J54" s="203">
        <v>0</v>
      </c>
      <c r="K54" s="203">
        <v>297.63</v>
      </c>
      <c r="L54" s="203">
        <v>6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30</v>
      </c>
      <c r="J55" s="203">
        <v>0</v>
      </c>
      <c r="K55" s="203">
        <v>300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30</v>
      </c>
      <c r="J56" s="203">
        <v>0</v>
      </c>
      <c r="K56" s="203">
        <v>300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30</v>
      </c>
      <c r="J57" s="203">
        <v>0</v>
      </c>
      <c r="K57" s="203">
        <v>300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30</v>
      </c>
      <c r="J58" s="203">
        <v>0</v>
      </c>
      <c r="K58" s="203">
        <v>300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28</v>
      </c>
      <c r="J59" s="203">
        <v>0</v>
      </c>
      <c r="K59" s="203">
        <v>300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28</v>
      </c>
      <c r="J60" s="203">
        <v>0</v>
      </c>
      <c r="K60" s="203">
        <v>300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28</v>
      </c>
      <c r="J61" s="203">
        <v>0</v>
      </c>
      <c r="K61" s="203">
        <v>300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28</v>
      </c>
      <c r="J62" s="203">
        <v>0</v>
      </c>
      <c r="K62" s="203">
        <v>300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33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28</v>
      </c>
      <c r="J63" s="203">
        <v>0</v>
      </c>
      <c r="K63" s="203">
        <v>295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33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28</v>
      </c>
      <c r="J64" s="203">
        <v>0</v>
      </c>
      <c r="K64" s="203">
        <v>295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33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28</v>
      </c>
      <c r="J65" s="203">
        <v>0</v>
      </c>
      <c r="K65" s="203">
        <v>295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33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28</v>
      </c>
      <c r="J66" s="203">
        <v>0</v>
      </c>
      <c r="K66" s="203">
        <v>295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33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30</v>
      </c>
      <c r="J67" s="203">
        <v>0</v>
      </c>
      <c r="K67" s="203">
        <v>295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32.909999999999997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30</v>
      </c>
      <c r="J68" s="203">
        <v>0</v>
      </c>
      <c r="K68" s="203">
        <v>295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33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30</v>
      </c>
      <c r="J69" s="203">
        <v>0</v>
      </c>
      <c r="K69" s="203">
        <v>295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33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30</v>
      </c>
      <c r="J70" s="203">
        <v>0</v>
      </c>
      <c r="K70" s="203">
        <v>295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33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28</v>
      </c>
      <c r="J71" s="203">
        <v>0</v>
      </c>
      <c r="K71" s="203">
        <v>295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28</v>
      </c>
      <c r="J72" s="203">
        <v>0</v>
      </c>
      <c r="K72" s="203">
        <v>295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28</v>
      </c>
      <c r="J73" s="203">
        <v>0</v>
      </c>
      <c r="K73" s="203">
        <v>295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28</v>
      </c>
      <c r="J74" s="203">
        <v>0</v>
      </c>
      <c r="K74" s="203">
        <v>295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28</v>
      </c>
      <c r="J75" s="203">
        <v>0</v>
      </c>
      <c r="K75" s="203">
        <v>300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28</v>
      </c>
      <c r="J76" s="203">
        <v>0</v>
      </c>
      <c r="K76" s="203">
        <v>300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28</v>
      </c>
      <c r="J77" s="203">
        <v>0</v>
      </c>
      <c r="K77" s="203">
        <v>300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28</v>
      </c>
      <c r="J78" s="203">
        <v>0</v>
      </c>
      <c r="K78" s="203">
        <v>300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29</v>
      </c>
      <c r="J79" s="203">
        <v>0</v>
      </c>
      <c r="K79" s="203">
        <v>300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29</v>
      </c>
      <c r="J80" s="203">
        <v>0</v>
      </c>
      <c r="K80" s="203">
        <v>300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29</v>
      </c>
      <c r="J81" s="203">
        <v>0</v>
      </c>
      <c r="K81" s="203">
        <v>300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29</v>
      </c>
      <c r="J82" s="203">
        <v>0</v>
      </c>
      <c r="K82" s="203">
        <v>300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29</v>
      </c>
      <c r="J83" s="203">
        <v>0</v>
      </c>
      <c r="K83" s="203">
        <v>300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29</v>
      </c>
      <c r="J84" s="203">
        <v>0</v>
      </c>
      <c r="K84" s="203">
        <v>300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29</v>
      </c>
      <c r="J85" s="203">
        <v>0</v>
      </c>
      <c r="K85" s="203">
        <v>295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31</v>
      </c>
      <c r="J86" s="203">
        <v>0</v>
      </c>
      <c r="K86" s="203">
        <v>295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34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31</v>
      </c>
      <c r="J87" s="203">
        <v>0</v>
      </c>
      <c r="K87" s="203">
        <v>295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34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31</v>
      </c>
      <c r="J88" s="203">
        <v>0</v>
      </c>
      <c r="K88" s="203">
        <v>295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34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31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31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31</v>
      </c>
      <c r="J91" s="203">
        <v>0</v>
      </c>
      <c r="K91" s="203">
        <v>295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31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31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31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0.8249725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0.77075000000000005</v>
      </c>
      <c r="J99" s="156">
        <f t="shared" si="0"/>
        <v>0</v>
      </c>
      <c r="K99" s="156">
        <f t="shared" si="0"/>
        <v>7.0842075000000007</v>
      </c>
      <c r="L99" s="156">
        <f t="shared" si="0"/>
        <v>0.19800000000000001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6.03</v>
      </c>
      <c r="L3" s="203">
        <v>4.76</v>
      </c>
      <c r="M3" s="203">
        <v>1.17</v>
      </c>
      <c r="N3" s="203">
        <v>1.95</v>
      </c>
      <c r="O3" s="203">
        <v>2.75</v>
      </c>
      <c r="P3" s="203">
        <v>0.91</v>
      </c>
      <c r="Q3" s="203">
        <v>0.36</v>
      </c>
      <c r="R3" s="203">
        <v>0.7</v>
      </c>
      <c r="S3" s="203">
        <v>0.43</v>
      </c>
      <c r="T3" s="203">
        <v>0</v>
      </c>
      <c r="U3" s="203">
        <v>1.55</v>
      </c>
      <c r="V3" s="203">
        <v>6.41</v>
      </c>
      <c r="W3" s="203">
        <v>10.77</v>
      </c>
      <c r="X3" s="203">
        <v>45.66</v>
      </c>
      <c r="Y3" s="203">
        <v>0</v>
      </c>
      <c r="Z3" s="203">
        <v>3.66</v>
      </c>
      <c r="AA3" s="203">
        <v>1.37</v>
      </c>
      <c r="AB3" s="203">
        <v>0</v>
      </c>
      <c r="AC3" s="203">
        <v>21.97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46.96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6.03</v>
      </c>
      <c r="L4" s="203">
        <v>4.76</v>
      </c>
      <c r="M4" s="203">
        <v>1.17</v>
      </c>
      <c r="N4" s="203">
        <v>1.95</v>
      </c>
      <c r="O4" s="203">
        <v>2.75</v>
      </c>
      <c r="P4" s="203">
        <v>0.91</v>
      </c>
      <c r="Q4" s="203">
        <v>0.36</v>
      </c>
      <c r="R4" s="203">
        <v>0.7</v>
      </c>
      <c r="S4" s="203">
        <v>0.43</v>
      </c>
      <c r="T4" s="203">
        <v>0</v>
      </c>
      <c r="U4" s="203">
        <v>1.55</v>
      </c>
      <c r="V4" s="203">
        <v>6.41</v>
      </c>
      <c r="W4" s="203">
        <v>10.77</v>
      </c>
      <c r="X4" s="203">
        <v>45.66</v>
      </c>
      <c r="Y4" s="203">
        <v>0</v>
      </c>
      <c r="Z4" s="203">
        <v>3.66</v>
      </c>
      <c r="AA4" s="203">
        <v>1.37</v>
      </c>
      <c r="AB4" s="203">
        <v>0</v>
      </c>
      <c r="AC4" s="203">
        <v>21.97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46.96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6.03</v>
      </c>
      <c r="L5" s="203">
        <v>4.76</v>
      </c>
      <c r="M5" s="203">
        <v>1.17</v>
      </c>
      <c r="N5" s="203">
        <v>1.95</v>
      </c>
      <c r="O5" s="203">
        <v>2.75</v>
      </c>
      <c r="P5" s="203">
        <v>1.05</v>
      </c>
      <c r="Q5" s="203">
        <v>0.36</v>
      </c>
      <c r="R5" s="203">
        <v>0.7</v>
      </c>
      <c r="S5" s="203">
        <v>0.43</v>
      </c>
      <c r="T5" s="203">
        <v>0</v>
      </c>
      <c r="U5" s="203">
        <v>1.55</v>
      </c>
      <c r="V5" s="203">
        <v>6.41</v>
      </c>
      <c r="W5" s="203">
        <v>10.77</v>
      </c>
      <c r="X5" s="203">
        <v>45.66</v>
      </c>
      <c r="Y5" s="203">
        <v>0</v>
      </c>
      <c r="Z5" s="203">
        <v>3.66</v>
      </c>
      <c r="AA5" s="203">
        <v>1.37</v>
      </c>
      <c r="AB5" s="203">
        <v>0</v>
      </c>
      <c r="AC5" s="203">
        <v>21.97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46.96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6.03</v>
      </c>
      <c r="L6" s="203">
        <v>4.76</v>
      </c>
      <c r="M6" s="203">
        <v>1.17</v>
      </c>
      <c r="N6" s="203">
        <v>1.95</v>
      </c>
      <c r="O6" s="203">
        <v>2.75</v>
      </c>
      <c r="P6" s="203">
        <v>1.05</v>
      </c>
      <c r="Q6" s="203">
        <v>0.36</v>
      </c>
      <c r="R6" s="203">
        <v>0.7</v>
      </c>
      <c r="S6" s="203">
        <v>0.43</v>
      </c>
      <c r="T6" s="203">
        <v>0</v>
      </c>
      <c r="U6" s="203">
        <v>1.55</v>
      </c>
      <c r="V6" s="203">
        <v>6.41</v>
      </c>
      <c r="W6" s="203">
        <v>10.77</v>
      </c>
      <c r="X6" s="203">
        <v>45.66</v>
      </c>
      <c r="Y6" s="203">
        <v>0</v>
      </c>
      <c r="Z6" s="203">
        <v>3.66</v>
      </c>
      <c r="AA6" s="203">
        <v>1.37</v>
      </c>
      <c r="AB6" s="203">
        <v>0</v>
      </c>
      <c r="AC6" s="203">
        <v>21.97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46.68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6.03</v>
      </c>
      <c r="L7" s="203">
        <v>4.76</v>
      </c>
      <c r="M7" s="203">
        <v>1.17</v>
      </c>
      <c r="N7" s="203">
        <v>1.95</v>
      </c>
      <c r="O7" s="203">
        <v>2.75</v>
      </c>
      <c r="P7" s="203">
        <v>1.05</v>
      </c>
      <c r="Q7" s="203">
        <v>0.36</v>
      </c>
      <c r="R7" s="203">
        <v>0.7</v>
      </c>
      <c r="S7" s="203">
        <v>0.43</v>
      </c>
      <c r="T7" s="203">
        <v>0</v>
      </c>
      <c r="U7" s="203">
        <v>1.55</v>
      </c>
      <c r="V7" s="203">
        <v>0.34</v>
      </c>
      <c r="W7" s="203">
        <v>0.57999999999999996</v>
      </c>
      <c r="X7" s="203">
        <v>2.4300000000000002</v>
      </c>
      <c r="Y7" s="203">
        <v>0</v>
      </c>
      <c r="Z7" s="203">
        <v>3.66</v>
      </c>
      <c r="AA7" s="203">
        <v>1.37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46.68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6.03</v>
      </c>
      <c r="L8" s="203">
        <v>4.76</v>
      </c>
      <c r="M8" s="203">
        <v>1.17</v>
      </c>
      <c r="N8" s="203">
        <v>1.95</v>
      </c>
      <c r="O8" s="203">
        <v>2.75</v>
      </c>
      <c r="P8" s="203">
        <v>1.05</v>
      </c>
      <c r="Q8" s="203">
        <v>0.36</v>
      </c>
      <c r="R8" s="203">
        <v>0.7</v>
      </c>
      <c r="S8" s="203">
        <v>0.43</v>
      </c>
      <c r="T8" s="203">
        <v>0</v>
      </c>
      <c r="U8" s="203">
        <v>1.55</v>
      </c>
      <c r="V8" s="203">
        <v>0.34</v>
      </c>
      <c r="W8" s="203">
        <v>0.57999999999999996</v>
      </c>
      <c r="X8" s="203">
        <v>2.4300000000000002</v>
      </c>
      <c r="Y8" s="203">
        <v>0</v>
      </c>
      <c r="Z8" s="203">
        <v>3.66</v>
      </c>
      <c r="AA8" s="203">
        <v>1.37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46.68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6.03</v>
      </c>
      <c r="L9" s="203">
        <v>4.76</v>
      </c>
      <c r="M9" s="203">
        <v>1.17</v>
      </c>
      <c r="N9" s="203">
        <v>1.95</v>
      </c>
      <c r="O9" s="203">
        <v>2.75</v>
      </c>
      <c r="P9" s="203">
        <v>1.05</v>
      </c>
      <c r="Q9" s="203">
        <v>0.36</v>
      </c>
      <c r="R9" s="203">
        <v>0.7</v>
      </c>
      <c r="S9" s="203">
        <v>0.43</v>
      </c>
      <c r="T9" s="203">
        <v>0</v>
      </c>
      <c r="U9" s="203">
        <v>1.55</v>
      </c>
      <c r="V9" s="203">
        <v>0.34</v>
      </c>
      <c r="W9" s="203">
        <v>0.57999999999999996</v>
      </c>
      <c r="X9" s="203">
        <v>2.4300000000000002</v>
      </c>
      <c r="Y9" s="203">
        <v>0</v>
      </c>
      <c r="Z9" s="203">
        <v>3.66</v>
      </c>
      <c r="AA9" s="203">
        <v>1.37</v>
      </c>
      <c r="AB9" s="203">
        <v>0</v>
      </c>
      <c r="AC9" s="203">
        <v>21.97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46.68</v>
      </c>
      <c r="AJ9" s="203">
        <v>0</v>
      </c>
      <c r="AK9" s="203">
        <v>5.64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6.03</v>
      </c>
      <c r="L10" s="203">
        <v>4.76</v>
      </c>
      <c r="M10" s="203">
        <v>1.17</v>
      </c>
      <c r="N10" s="203">
        <v>1.95</v>
      </c>
      <c r="O10" s="203">
        <v>2.75</v>
      </c>
      <c r="P10" s="203">
        <v>1.05</v>
      </c>
      <c r="Q10" s="203">
        <v>0.36</v>
      </c>
      <c r="R10" s="203">
        <v>0.7</v>
      </c>
      <c r="S10" s="203">
        <v>0.43</v>
      </c>
      <c r="T10" s="203">
        <v>0</v>
      </c>
      <c r="U10" s="203">
        <v>1.55</v>
      </c>
      <c r="V10" s="203">
        <v>0.34</v>
      </c>
      <c r="W10" s="203">
        <v>0.57999999999999996</v>
      </c>
      <c r="X10" s="203">
        <v>2.4300000000000002</v>
      </c>
      <c r="Y10" s="203">
        <v>0</v>
      </c>
      <c r="Z10" s="203">
        <v>3.66</v>
      </c>
      <c r="AA10" s="203">
        <v>1.37</v>
      </c>
      <c r="AB10" s="203">
        <v>0</v>
      </c>
      <c r="AC10" s="203">
        <v>21.97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46.68</v>
      </c>
      <c r="AJ10" s="203">
        <v>0</v>
      </c>
      <c r="AK10" s="203">
        <v>5.64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18.68</v>
      </c>
      <c r="D11" s="203">
        <v>0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6.03</v>
      </c>
      <c r="L11" s="203">
        <v>4.76</v>
      </c>
      <c r="M11" s="203">
        <v>1.17</v>
      </c>
      <c r="N11" s="203">
        <v>1.95</v>
      </c>
      <c r="O11" s="203">
        <v>2.75</v>
      </c>
      <c r="P11" s="203">
        <v>1.05</v>
      </c>
      <c r="Q11" s="203">
        <v>0.36</v>
      </c>
      <c r="R11" s="203">
        <v>0.7</v>
      </c>
      <c r="S11" s="203">
        <v>0.44</v>
      </c>
      <c r="T11" s="203">
        <v>0</v>
      </c>
      <c r="U11" s="203">
        <v>1.55</v>
      </c>
      <c r="V11" s="203">
        <v>0.34</v>
      </c>
      <c r="W11" s="203">
        <v>0.57999999999999996</v>
      </c>
      <c r="X11" s="203">
        <v>2.4300000000000002</v>
      </c>
      <c r="Y11" s="203">
        <v>0</v>
      </c>
      <c r="Z11" s="203">
        <v>3.66</v>
      </c>
      <c r="AA11" s="203">
        <v>1.37</v>
      </c>
      <c r="AB11" s="203">
        <v>0</v>
      </c>
      <c r="AC11" s="203">
        <v>21.97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46.4</v>
      </c>
      <c r="AJ11" s="203">
        <v>0</v>
      </c>
      <c r="AK11" s="203">
        <v>4.08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18.68</v>
      </c>
      <c r="D12" s="203">
        <v>0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6.03</v>
      </c>
      <c r="L12" s="203">
        <v>4.76</v>
      </c>
      <c r="M12" s="203">
        <v>1.17</v>
      </c>
      <c r="N12" s="203">
        <v>1.95</v>
      </c>
      <c r="O12" s="203">
        <v>2.75</v>
      </c>
      <c r="P12" s="203">
        <v>1.05</v>
      </c>
      <c r="Q12" s="203">
        <v>0.36</v>
      </c>
      <c r="R12" s="203">
        <v>0.7</v>
      </c>
      <c r="S12" s="203">
        <v>0.44</v>
      </c>
      <c r="T12" s="203">
        <v>0</v>
      </c>
      <c r="U12" s="203">
        <v>1.55</v>
      </c>
      <c r="V12" s="203">
        <v>0.34</v>
      </c>
      <c r="W12" s="203">
        <v>0.57999999999999996</v>
      </c>
      <c r="X12" s="203">
        <v>2.4300000000000002</v>
      </c>
      <c r="Y12" s="203">
        <v>0</v>
      </c>
      <c r="Z12" s="203">
        <v>3.66</v>
      </c>
      <c r="AA12" s="203">
        <v>1.37</v>
      </c>
      <c r="AB12" s="203">
        <v>0</v>
      </c>
      <c r="AC12" s="203">
        <v>21.97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46.4</v>
      </c>
      <c r="AJ12" s="203">
        <v>0</v>
      </c>
      <c r="AK12" s="203">
        <v>4.08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18.68</v>
      </c>
      <c r="D13" s="203">
        <v>0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6.03</v>
      </c>
      <c r="L13" s="203">
        <v>4.76</v>
      </c>
      <c r="M13" s="203">
        <v>1.17</v>
      </c>
      <c r="N13" s="203">
        <v>1.95</v>
      </c>
      <c r="O13" s="203">
        <v>2.75</v>
      </c>
      <c r="P13" s="203">
        <v>0.91</v>
      </c>
      <c r="Q13" s="203">
        <v>0.36</v>
      </c>
      <c r="R13" s="203">
        <v>0.7</v>
      </c>
      <c r="S13" s="203">
        <v>0.43</v>
      </c>
      <c r="T13" s="203">
        <v>0</v>
      </c>
      <c r="U13" s="203">
        <v>1.55</v>
      </c>
      <c r="V13" s="203">
        <v>0.34</v>
      </c>
      <c r="W13" s="203">
        <v>0.57999999999999996</v>
      </c>
      <c r="X13" s="203">
        <v>2.4300000000000002</v>
      </c>
      <c r="Y13" s="203">
        <v>0</v>
      </c>
      <c r="Z13" s="203">
        <v>3.66</v>
      </c>
      <c r="AA13" s="203">
        <v>1.37</v>
      </c>
      <c r="AB13" s="203">
        <v>0</v>
      </c>
      <c r="AC13" s="203">
        <v>30.32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51.04</v>
      </c>
      <c r="AJ13" s="203">
        <v>0</v>
      </c>
      <c r="AK13" s="203">
        <v>4.08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18.68</v>
      </c>
      <c r="D14" s="203">
        <v>0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6.03</v>
      </c>
      <c r="L14" s="203">
        <v>4.76</v>
      </c>
      <c r="M14" s="203">
        <v>1.17</v>
      </c>
      <c r="N14" s="203">
        <v>1.95</v>
      </c>
      <c r="O14" s="203">
        <v>2.75</v>
      </c>
      <c r="P14" s="203">
        <v>0.91</v>
      </c>
      <c r="Q14" s="203">
        <v>0.36</v>
      </c>
      <c r="R14" s="203">
        <v>0.7</v>
      </c>
      <c r="S14" s="203">
        <v>0.43</v>
      </c>
      <c r="T14" s="203">
        <v>0</v>
      </c>
      <c r="U14" s="203">
        <v>1.55</v>
      </c>
      <c r="V14" s="203">
        <v>0.34</v>
      </c>
      <c r="W14" s="203">
        <v>0.57999999999999996</v>
      </c>
      <c r="X14" s="203">
        <v>2.4300000000000002</v>
      </c>
      <c r="Y14" s="203">
        <v>0</v>
      </c>
      <c r="Z14" s="203">
        <v>3.66</v>
      </c>
      <c r="AA14" s="203">
        <v>1.37</v>
      </c>
      <c r="AB14" s="203">
        <v>0</v>
      </c>
      <c r="AC14" s="203">
        <v>21.97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46.4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18.68</v>
      </c>
      <c r="D15" s="203">
        <v>0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6.03</v>
      </c>
      <c r="L15" s="203">
        <v>4.76</v>
      </c>
      <c r="M15" s="203">
        <v>1.17</v>
      </c>
      <c r="N15" s="203">
        <v>1.95</v>
      </c>
      <c r="O15" s="203">
        <v>2.75</v>
      </c>
      <c r="P15" s="203">
        <v>0.91</v>
      </c>
      <c r="Q15" s="203">
        <v>0.36</v>
      </c>
      <c r="R15" s="203">
        <v>0.7</v>
      </c>
      <c r="S15" s="203">
        <v>0.43</v>
      </c>
      <c r="T15" s="203">
        <v>0</v>
      </c>
      <c r="U15" s="203">
        <v>1.55</v>
      </c>
      <c r="V15" s="203">
        <v>0.34</v>
      </c>
      <c r="W15" s="203">
        <v>0.57999999999999996</v>
      </c>
      <c r="X15" s="203">
        <v>2.4300000000000002</v>
      </c>
      <c r="Y15" s="203">
        <v>0</v>
      </c>
      <c r="Z15" s="203">
        <v>3.66</v>
      </c>
      <c r="AA15" s="203">
        <v>1.37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46.4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18.68</v>
      </c>
      <c r="D16" s="203">
        <v>0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6.03</v>
      </c>
      <c r="L16" s="203">
        <v>4.76</v>
      </c>
      <c r="M16" s="203">
        <v>1.17</v>
      </c>
      <c r="N16" s="203">
        <v>1.95</v>
      </c>
      <c r="O16" s="203">
        <v>2.75</v>
      </c>
      <c r="P16" s="203">
        <v>0.91</v>
      </c>
      <c r="Q16" s="203">
        <v>0.36</v>
      </c>
      <c r="R16" s="203">
        <v>0.7</v>
      </c>
      <c r="S16" s="203">
        <v>0.43</v>
      </c>
      <c r="T16" s="203">
        <v>0</v>
      </c>
      <c r="U16" s="203">
        <v>1.55</v>
      </c>
      <c r="V16" s="203">
        <v>0.34</v>
      </c>
      <c r="W16" s="203">
        <v>0.57999999999999996</v>
      </c>
      <c r="X16" s="203">
        <v>2.4300000000000002</v>
      </c>
      <c r="Y16" s="203">
        <v>0</v>
      </c>
      <c r="Z16" s="203">
        <v>3.66</v>
      </c>
      <c r="AA16" s="203">
        <v>1.37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46.4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18.68</v>
      </c>
      <c r="D17" s="203">
        <v>0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6.03</v>
      </c>
      <c r="L17" s="203">
        <v>4.76</v>
      </c>
      <c r="M17" s="203">
        <v>1.17</v>
      </c>
      <c r="N17" s="203">
        <v>1.95</v>
      </c>
      <c r="O17" s="203">
        <v>2.75</v>
      </c>
      <c r="P17" s="203">
        <v>0.91</v>
      </c>
      <c r="Q17" s="203">
        <v>0.36</v>
      </c>
      <c r="R17" s="203">
        <v>0.7</v>
      </c>
      <c r="S17" s="203">
        <v>0.43</v>
      </c>
      <c r="T17" s="203">
        <v>0</v>
      </c>
      <c r="U17" s="203">
        <v>1.55</v>
      </c>
      <c r="V17" s="203">
        <v>0.34</v>
      </c>
      <c r="W17" s="203">
        <v>0.57999999999999996</v>
      </c>
      <c r="X17" s="203">
        <v>2.4300000000000002</v>
      </c>
      <c r="Y17" s="203">
        <v>0</v>
      </c>
      <c r="Z17" s="203">
        <v>3.66</v>
      </c>
      <c r="AA17" s="203">
        <v>1.37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46.4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18.68</v>
      </c>
      <c r="D18" s="203">
        <v>0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6.03</v>
      </c>
      <c r="L18" s="203">
        <v>4.76</v>
      </c>
      <c r="M18" s="203">
        <v>1.17</v>
      </c>
      <c r="N18" s="203">
        <v>1.95</v>
      </c>
      <c r="O18" s="203">
        <v>2.75</v>
      </c>
      <c r="P18" s="203">
        <v>0.91</v>
      </c>
      <c r="Q18" s="203">
        <v>0.36</v>
      </c>
      <c r="R18" s="203">
        <v>0.7</v>
      </c>
      <c r="S18" s="203">
        <v>0.43</v>
      </c>
      <c r="T18" s="203">
        <v>0</v>
      </c>
      <c r="U18" s="203">
        <v>1.55</v>
      </c>
      <c r="V18" s="203">
        <v>0.34</v>
      </c>
      <c r="W18" s="203">
        <v>0.57999999999999996</v>
      </c>
      <c r="X18" s="203">
        <v>2.4300000000000002</v>
      </c>
      <c r="Y18" s="203">
        <v>0</v>
      </c>
      <c r="Z18" s="203">
        <v>3.66</v>
      </c>
      <c r="AA18" s="203">
        <v>1.37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46.4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18.68</v>
      </c>
      <c r="D19" s="203">
        <v>0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6.03</v>
      </c>
      <c r="L19" s="203">
        <v>4.76</v>
      </c>
      <c r="M19" s="203">
        <v>1.17</v>
      </c>
      <c r="N19" s="203">
        <v>1.95</v>
      </c>
      <c r="O19" s="203">
        <v>2.75</v>
      </c>
      <c r="P19" s="203">
        <v>0.91</v>
      </c>
      <c r="Q19" s="203">
        <v>0.36</v>
      </c>
      <c r="R19" s="203">
        <v>0.7</v>
      </c>
      <c r="S19" s="203">
        <v>0.43</v>
      </c>
      <c r="T19" s="203">
        <v>0</v>
      </c>
      <c r="U19" s="203">
        <v>1.55</v>
      </c>
      <c r="V19" s="203">
        <v>0.34</v>
      </c>
      <c r="W19" s="203">
        <v>0.57999999999999996</v>
      </c>
      <c r="X19" s="203">
        <v>2.4300000000000002</v>
      </c>
      <c r="Y19" s="203">
        <v>0</v>
      </c>
      <c r="Z19" s="203">
        <v>3.66</v>
      </c>
      <c r="AA19" s="203">
        <v>1.37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18.68</v>
      </c>
      <c r="D20" s="203">
        <v>0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6.03</v>
      </c>
      <c r="L20" s="203">
        <v>4.76</v>
      </c>
      <c r="M20" s="203">
        <v>1.17</v>
      </c>
      <c r="N20" s="203">
        <v>1.95</v>
      </c>
      <c r="O20" s="203">
        <v>2.75</v>
      </c>
      <c r="P20" s="203">
        <v>0.91</v>
      </c>
      <c r="Q20" s="203">
        <v>0.36</v>
      </c>
      <c r="R20" s="203">
        <v>0.7</v>
      </c>
      <c r="S20" s="203">
        <v>0.43</v>
      </c>
      <c r="T20" s="203">
        <v>0</v>
      </c>
      <c r="U20" s="203">
        <v>1.55</v>
      </c>
      <c r="V20" s="203">
        <v>0.34</v>
      </c>
      <c r="W20" s="203">
        <v>0.57999999999999996</v>
      </c>
      <c r="X20" s="203">
        <v>2.4300000000000002</v>
      </c>
      <c r="Y20" s="203">
        <v>0</v>
      </c>
      <c r="Z20" s="203">
        <v>3.66</v>
      </c>
      <c r="AA20" s="203">
        <v>1.37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18.68</v>
      </c>
      <c r="D21" s="203">
        <v>0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6.03</v>
      </c>
      <c r="L21" s="203">
        <v>4.76</v>
      </c>
      <c r="M21" s="203">
        <v>1.17</v>
      </c>
      <c r="N21" s="203">
        <v>1.95</v>
      </c>
      <c r="O21" s="203">
        <v>2.75</v>
      </c>
      <c r="P21" s="203">
        <v>0.91</v>
      </c>
      <c r="Q21" s="203">
        <v>0.36</v>
      </c>
      <c r="R21" s="203">
        <v>0.7</v>
      </c>
      <c r="S21" s="203">
        <v>0.43</v>
      </c>
      <c r="T21" s="203">
        <v>0</v>
      </c>
      <c r="U21" s="203">
        <v>1.55</v>
      </c>
      <c r="V21" s="203">
        <v>0.34</v>
      </c>
      <c r="W21" s="203">
        <v>0.57999999999999996</v>
      </c>
      <c r="X21" s="203">
        <v>2.4300000000000002</v>
      </c>
      <c r="Y21" s="203">
        <v>0</v>
      </c>
      <c r="Z21" s="203">
        <v>3.66</v>
      </c>
      <c r="AA21" s="203">
        <v>1.37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18.68</v>
      </c>
      <c r="D22" s="203">
        <v>0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6.03</v>
      </c>
      <c r="L22" s="203">
        <v>4.76</v>
      </c>
      <c r="M22" s="203">
        <v>1.17</v>
      </c>
      <c r="N22" s="203">
        <v>1.95</v>
      </c>
      <c r="O22" s="203">
        <v>2.75</v>
      </c>
      <c r="P22" s="203">
        <v>0.91</v>
      </c>
      <c r="Q22" s="203">
        <v>0.36</v>
      </c>
      <c r="R22" s="203">
        <v>0.7</v>
      </c>
      <c r="S22" s="203">
        <v>0.43</v>
      </c>
      <c r="T22" s="203">
        <v>0</v>
      </c>
      <c r="U22" s="203">
        <v>1.55</v>
      </c>
      <c r="V22" s="203">
        <v>0.34</v>
      </c>
      <c r="W22" s="203">
        <v>0.57999999999999996</v>
      </c>
      <c r="X22" s="203">
        <v>2.4300000000000002</v>
      </c>
      <c r="Y22" s="203">
        <v>0</v>
      </c>
      <c r="Z22" s="203">
        <v>3.66</v>
      </c>
      <c r="AA22" s="203">
        <v>1.37</v>
      </c>
      <c r="AB22" s="203">
        <v>0</v>
      </c>
      <c r="AC22" s="203">
        <v>21.32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18.68</v>
      </c>
      <c r="D23" s="203">
        <v>0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6.03</v>
      </c>
      <c r="L23" s="203">
        <v>4.76</v>
      </c>
      <c r="M23" s="203">
        <v>1.17</v>
      </c>
      <c r="N23" s="203">
        <v>1.95</v>
      </c>
      <c r="O23" s="203">
        <v>2.75</v>
      </c>
      <c r="P23" s="203">
        <v>0.91</v>
      </c>
      <c r="Q23" s="203">
        <v>0.36</v>
      </c>
      <c r="R23" s="203">
        <v>0.7</v>
      </c>
      <c r="S23" s="203">
        <v>0.43</v>
      </c>
      <c r="T23" s="203">
        <v>0</v>
      </c>
      <c r="U23" s="203">
        <v>1.55</v>
      </c>
      <c r="V23" s="203">
        <v>0.34</v>
      </c>
      <c r="W23" s="203">
        <v>0.57999999999999996</v>
      </c>
      <c r="X23" s="203">
        <v>2.4300000000000002</v>
      </c>
      <c r="Y23" s="203">
        <v>0</v>
      </c>
      <c r="Z23" s="203">
        <v>3.66</v>
      </c>
      <c r="AA23" s="203">
        <v>1.37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46.11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18.68</v>
      </c>
      <c r="D24" s="203">
        <v>0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6.03</v>
      </c>
      <c r="L24" s="203">
        <v>4.76</v>
      </c>
      <c r="M24" s="203">
        <v>1.17</v>
      </c>
      <c r="N24" s="203">
        <v>1.95</v>
      </c>
      <c r="O24" s="203">
        <v>2.75</v>
      </c>
      <c r="P24" s="203">
        <v>0.91</v>
      </c>
      <c r="Q24" s="203">
        <v>0.36</v>
      </c>
      <c r="R24" s="203">
        <v>0.7</v>
      </c>
      <c r="S24" s="203">
        <v>0.43</v>
      </c>
      <c r="T24" s="203">
        <v>0</v>
      </c>
      <c r="U24" s="203">
        <v>1.55</v>
      </c>
      <c r="V24" s="203">
        <v>0.34</v>
      </c>
      <c r="W24" s="203">
        <v>0.57999999999999996</v>
      </c>
      <c r="X24" s="203">
        <v>2.4300000000000002</v>
      </c>
      <c r="Y24" s="203">
        <v>0</v>
      </c>
      <c r="Z24" s="203">
        <v>3.66</v>
      </c>
      <c r="AA24" s="203">
        <v>1.37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46.11</v>
      </c>
      <c r="AJ24" s="203">
        <v>0</v>
      </c>
      <c r="AK24" s="203">
        <v>4.08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18.68</v>
      </c>
      <c r="D25" s="203">
        <v>0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6.03</v>
      </c>
      <c r="L25" s="203">
        <v>4.76</v>
      </c>
      <c r="M25" s="203">
        <v>1.17</v>
      </c>
      <c r="N25" s="203">
        <v>1.95</v>
      </c>
      <c r="O25" s="203">
        <v>2.75</v>
      </c>
      <c r="P25" s="203">
        <v>0.91</v>
      </c>
      <c r="Q25" s="203">
        <v>0.36</v>
      </c>
      <c r="R25" s="203">
        <v>0.7</v>
      </c>
      <c r="S25" s="203">
        <v>0.43</v>
      </c>
      <c r="T25" s="203">
        <v>0</v>
      </c>
      <c r="U25" s="203">
        <v>1.55</v>
      </c>
      <c r="V25" s="203">
        <v>0.34</v>
      </c>
      <c r="W25" s="203">
        <v>0.57999999999999996</v>
      </c>
      <c r="X25" s="203">
        <v>2.4300000000000002</v>
      </c>
      <c r="Y25" s="203">
        <v>0</v>
      </c>
      <c r="Z25" s="203">
        <v>3.66</v>
      </c>
      <c r="AA25" s="203">
        <v>1.37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46.11</v>
      </c>
      <c r="AJ25" s="203">
        <v>0</v>
      </c>
      <c r="AK25" s="203">
        <v>4.08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18.68</v>
      </c>
      <c r="D26" s="203">
        <v>0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6.03</v>
      </c>
      <c r="L26" s="203">
        <v>4.76</v>
      </c>
      <c r="M26" s="203">
        <v>1.17</v>
      </c>
      <c r="N26" s="203">
        <v>1.95</v>
      </c>
      <c r="O26" s="203">
        <v>2.75</v>
      </c>
      <c r="P26" s="203">
        <v>0.91</v>
      </c>
      <c r="Q26" s="203">
        <v>0.36</v>
      </c>
      <c r="R26" s="203">
        <v>0.7</v>
      </c>
      <c r="S26" s="203">
        <v>0.43</v>
      </c>
      <c r="T26" s="203">
        <v>0</v>
      </c>
      <c r="U26" s="203">
        <v>1.55</v>
      </c>
      <c r="V26" s="203">
        <v>0.34</v>
      </c>
      <c r="W26" s="203">
        <v>0.57999999999999996</v>
      </c>
      <c r="X26" s="203">
        <v>2.4300000000000002</v>
      </c>
      <c r="Y26" s="203">
        <v>0</v>
      </c>
      <c r="Z26" s="203">
        <v>3.66</v>
      </c>
      <c r="AA26" s="203">
        <v>1.37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46.11</v>
      </c>
      <c r="AJ26" s="203">
        <v>0</v>
      </c>
      <c r="AK26" s="203">
        <v>4.08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6.03</v>
      </c>
      <c r="L27" s="203">
        <v>4.76</v>
      </c>
      <c r="M27" s="203">
        <v>1.17</v>
      </c>
      <c r="N27" s="203">
        <v>1.95</v>
      </c>
      <c r="O27" s="203">
        <v>2.75</v>
      </c>
      <c r="P27" s="203">
        <v>0.91</v>
      </c>
      <c r="Q27" s="203">
        <v>0.36</v>
      </c>
      <c r="R27" s="203">
        <v>0.7</v>
      </c>
      <c r="S27" s="203">
        <v>0.43</v>
      </c>
      <c r="T27" s="203">
        <v>0</v>
      </c>
      <c r="U27" s="203">
        <v>1.55</v>
      </c>
      <c r="V27" s="203">
        <v>0.34</v>
      </c>
      <c r="W27" s="203">
        <v>0.57999999999999996</v>
      </c>
      <c r="X27" s="203">
        <v>2.4300000000000002</v>
      </c>
      <c r="Y27" s="203">
        <v>0</v>
      </c>
      <c r="Z27" s="203">
        <v>3.66</v>
      </c>
      <c r="AA27" s="203">
        <v>1.37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46.4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6.03</v>
      </c>
      <c r="L28" s="203">
        <v>4.76</v>
      </c>
      <c r="M28" s="203">
        <v>1.17</v>
      </c>
      <c r="N28" s="203">
        <v>1.95</v>
      </c>
      <c r="O28" s="203">
        <v>2.75</v>
      </c>
      <c r="P28" s="203">
        <v>0.91</v>
      </c>
      <c r="Q28" s="203">
        <v>0.36</v>
      </c>
      <c r="R28" s="203">
        <v>0.7</v>
      </c>
      <c r="S28" s="203">
        <v>0.43</v>
      </c>
      <c r="T28" s="203">
        <v>0</v>
      </c>
      <c r="U28" s="203">
        <v>1.55</v>
      </c>
      <c r="V28" s="203">
        <v>0.34</v>
      </c>
      <c r="W28" s="203">
        <v>0.57999999999999996</v>
      </c>
      <c r="X28" s="203">
        <v>2.4300000000000002</v>
      </c>
      <c r="Y28" s="203">
        <v>0</v>
      </c>
      <c r="Z28" s="203">
        <v>3.66</v>
      </c>
      <c r="AA28" s="203">
        <v>1.37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46.4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6.03</v>
      </c>
      <c r="L29" s="203">
        <v>4.76</v>
      </c>
      <c r="M29" s="203">
        <v>1.17</v>
      </c>
      <c r="N29" s="203">
        <v>1.95</v>
      </c>
      <c r="O29" s="203">
        <v>2.75</v>
      </c>
      <c r="P29" s="203">
        <v>0.91</v>
      </c>
      <c r="Q29" s="203">
        <v>0.36</v>
      </c>
      <c r="R29" s="203">
        <v>0.7</v>
      </c>
      <c r="S29" s="203">
        <v>0.43</v>
      </c>
      <c r="T29" s="203">
        <v>0</v>
      </c>
      <c r="U29" s="203">
        <v>1.55</v>
      </c>
      <c r="V29" s="203">
        <v>0.34</v>
      </c>
      <c r="W29" s="203">
        <v>0.57999999999999996</v>
      </c>
      <c r="X29" s="203">
        <v>2.4300000000000002</v>
      </c>
      <c r="Y29" s="203">
        <v>0</v>
      </c>
      <c r="Z29" s="203">
        <v>3.66</v>
      </c>
      <c r="AA29" s="203">
        <v>1.37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46.4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6.03</v>
      </c>
      <c r="L30" s="203">
        <v>4.76</v>
      </c>
      <c r="M30" s="203">
        <v>1.17</v>
      </c>
      <c r="N30" s="203">
        <v>1.95</v>
      </c>
      <c r="O30" s="203">
        <v>2.75</v>
      </c>
      <c r="P30" s="203">
        <v>0.91</v>
      </c>
      <c r="Q30" s="203">
        <v>0.36</v>
      </c>
      <c r="R30" s="203">
        <v>0.7</v>
      </c>
      <c r="S30" s="203">
        <v>0.43</v>
      </c>
      <c r="T30" s="203">
        <v>0</v>
      </c>
      <c r="U30" s="203">
        <v>1.55</v>
      </c>
      <c r="V30" s="203">
        <v>0.34</v>
      </c>
      <c r="W30" s="203">
        <v>0.57999999999999996</v>
      </c>
      <c r="X30" s="203">
        <v>2.4300000000000002</v>
      </c>
      <c r="Y30" s="203">
        <v>0</v>
      </c>
      <c r="Z30" s="203">
        <v>3.66</v>
      </c>
      <c r="AA30" s="203">
        <v>1.37</v>
      </c>
      <c r="AB30" s="203">
        <v>0</v>
      </c>
      <c r="AC30" s="203">
        <v>21.97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46.4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6.03</v>
      </c>
      <c r="L31" s="203">
        <v>4.76</v>
      </c>
      <c r="M31" s="203">
        <v>1.17</v>
      </c>
      <c r="N31" s="203">
        <v>1.95</v>
      </c>
      <c r="O31" s="203">
        <v>2.75</v>
      </c>
      <c r="P31" s="203">
        <v>0.91</v>
      </c>
      <c r="Q31" s="203">
        <v>0.36</v>
      </c>
      <c r="R31" s="203">
        <v>0.7</v>
      </c>
      <c r="S31" s="203">
        <v>0.43</v>
      </c>
      <c r="T31" s="203">
        <v>0</v>
      </c>
      <c r="U31" s="203">
        <v>1.55</v>
      </c>
      <c r="V31" s="203">
        <v>0.34</v>
      </c>
      <c r="W31" s="203">
        <v>0.57999999999999996</v>
      </c>
      <c r="X31" s="203">
        <v>2.4300000000000002</v>
      </c>
      <c r="Y31" s="203">
        <v>0</v>
      </c>
      <c r="Z31" s="203">
        <v>3.66</v>
      </c>
      <c r="AA31" s="203">
        <v>1.37</v>
      </c>
      <c r="AB31" s="203">
        <v>0</v>
      </c>
      <c r="AC31" s="203">
        <v>21.97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46.96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6.03</v>
      </c>
      <c r="L32" s="203">
        <v>4.76</v>
      </c>
      <c r="M32" s="203">
        <v>1.17</v>
      </c>
      <c r="N32" s="203">
        <v>1.95</v>
      </c>
      <c r="O32" s="203">
        <v>2.75</v>
      </c>
      <c r="P32" s="203">
        <v>0.91</v>
      </c>
      <c r="Q32" s="203">
        <v>0.36</v>
      </c>
      <c r="R32" s="203">
        <v>0.7</v>
      </c>
      <c r="S32" s="203">
        <v>0.43</v>
      </c>
      <c r="T32" s="203">
        <v>0</v>
      </c>
      <c r="U32" s="203">
        <v>1.55</v>
      </c>
      <c r="V32" s="203">
        <v>0.34</v>
      </c>
      <c r="W32" s="203">
        <v>0.57999999999999996</v>
      </c>
      <c r="X32" s="203">
        <v>2.4300000000000002</v>
      </c>
      <c r="Y32" s="203">
        <v>0</v>
      </c>
      <c r="Z32" s="203">
        <v>3.66</v>
      </c>
      <c r="AA32" s="203">
        <v>1.37</v>
      </c>
      <c r="AB32" s="203">
        <v>0</v>
      </c>
      <c r="AC32" s="203">
        <v>21.97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46.96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6.03</v>
      </c>
      <c r="L33" s="203">
        <v>4.76</v>
      </c>
      <c r="M33" s="203">
        <v>1.17</v>
      </c>
      <c r="N33" s="203">
        <v>1.95</v>
      </c>
      <c r="O33" s="203">
        <v>2.75</v>
      </c>
      <c r="P33" s="203">
        <v>0.91</v>
      </c>
      <c r="Q33" s="203">
        <v>0.36</v>
      </c>
      <c r="R33" s="203">
        <v>0.7</v>
      </c>
      <c r="S33" s="203">
        <v>0.43</v>
      </c>
      <c r="T33" s="203">
        <v>0</v>
      </c>
      <c r="U33" s="203">
        <v>1.55</v>
      </c>
      <c r="V33" s="203">
        <v>0.34</v>
      </c>
      <c r="W33" s="203">
        <v>0.57999999999999996</v>
      </c>
      <c r="X33" s="203">
        <v>2.4300000000000002</v>
      </c>
      <c r="Y33" s="203">
        <v>0</v>
      </c>
      <c r="Z33" s="203">
        <v>3.66</v>
      </c>
      <c r="AA33" s="203">
        <v>1.37</v>
      </c>
      <c r="AB33" s="203">
        <v>0</v>
      </c>
      <c r="AC33" s="203">
        <v>30.32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52.24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6.03</v>
      </c>
      <c r="L34" s="203">
        <v>4.76</v>
      </c>
      <c r="M34" s="203">
        <v>1.17</v>
      </c>
      <c r="N34" s="203">
        <v>1.95</v>
      </c>
      <c r="O34" s="203">
        <v>2.75</v>
      </c>
      <c r="P34" s="203">
        <v>0.91</v>
      </c>
      <c r="Q34" s="203">
        <v>0.36</v>
      </c>
      <c r="R34" s="203">
        <v>0.7</v>
      </c>
      <c r="S34" s="203">
        <v>0.43</v>
      </c>
      <c r="T34" s="203">
        <v>0</v>
      </c>
      <c r="U34" s="203">
        <v>1.55</v>
      </c>
      <c r="V34" s="203">
        <v>0.34</v>
      </c>
      <c r="W34" s="203">
        <v>0.57999999999999996</v>
      </c>
      <c r="X34" s="203">
        <v>2.4300000000000002</v>
      </c>
      <c r="Y34" s="203">
        <v>0</v>
      </c>
      <c r="Z34" s="203">
        <v>3.66</v>
      </c>
      <c r="AA34" s="203">
        <v>1.37</v>
      </c>
      <c r="AB34" s="203">
        <v>0</v>
      </c>
      <c r="AC34" s="203">
        <v>30.32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52.24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6.03</v>
      </c>
      <c r="L35" s="203">
        <v>4.76</v>
      </c>
      <c r="M35" s="203">
        <v>1.17</v>
      </c>
      <c r="N35" s="203">
        <v>1.95</v>
      </c>
      <c r="O35" s="203">
        <v>2.75</v>
      </c>
      <c r="P35" s="203">
        <v>0.91</v>
      </c>
      <c r="Q35" s="203">
        <v>0.36</v>
      </c>
      <c r="R35" s="203">
        <v>0.7</v>
      </c>
      <c r="S35" s="203">
        <v>0.43</v>
      </c>
      <c r="T35" s="203">
        <v>0</v>
      </c>
      <c r="U35" s="203">
        <v>1.55</v>
      </c>
      <c r="V35" s="203">
        <v>0.34</v>
      </c>
      <c r="W35" s="203">
        <v>0.57999999999999996</v>
      </c>
      <c r="X35" s="203">
        <v>2.4300000000000002</v>
      </c>
      <c r="Y35" s="203">
        <v>0</v>
      </c>
      <c r="Z35" s="203">
        <v>3.66</v>
      </c>
      <c r="AA35" s="203">
        <v>1.37</v>
      </c>
      <c r="AB35" s="203">
        <v>0</v>
      </c>
      <c r="AC35" s="203">
        <v>30.32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52.24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6.03</v>
      </c>
      <c r="L36" s="203">
        <v>4.76</v>
      </c>
      <c r="M36" s="203">
        <v>1.17</v>
      </c>
      <c r="N36" s="203">
        <v>1.95</v>
      </c>
      <c r="O36" s="203">
        <v>2.75</v>
      </c>
      <c r="P36" s="203">
        <v>0.91</v>
      </c>
      <c r="Q36" s="203">
        <v>0.36</v>
      </c>
      <c r="R36" s="203">
        <v>0.7</v>
      </c>
      <c r="S36" s="203">
        <v>0.43</v>
      </c>
      <c r="T36" s="203">
        <v>0</v>
      </c>
      <c r="U36" s="203">
        <v>1.55</v>
      </c>
      <c r="V36" s="203">
        <v>0.34</v>
      </c>
      <c r="W36" s="203">
        <v>0.57999999999999996</v>
      </c>
      <c r="X36" s="203">
        <v>2.4300000000000002</v>
      </c>
      <c r="Y36" s="203">
        <v>0</v>
      </c>
      <c r="Z36" s="203">
        <v>3.66</v>
      </c>
      <c r="AA36" s="203">
        <v>1.37</v>
      </c>
      <c r="AB36" s="203">
        <v>0</v>
      </c>
      <c r="AC36" s="203">
        <v>30.32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52.24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74.17</v>
      </c>
      <c r="L37" s="203">
        <v>59.59</v>
      </c>
      <c r="M37" s="203">
        <v>1.17</v>
      </c>
      <c r="N37" s="203">
        <v>1.95</v>
      </c>
      <c r="O37" s="203">
        <v>2.75</v>
      </c>
      <c r="P37" s="203">
        <v>0.91</v>
      </c>
      <c r="Q37" s="203">
        <v>0.36</v>
      </c>
      <c r="R37" s="203">
        <v>0.7</v>
      </c>
      <c r="S37" s="203">
        <v>0.43</v>
      </c>
      <c r="T37" s="203">
        <v>0</v>
      </c>
      <c r="U37" s="203">
        <v>1.55</v>
      </c>
      <c r="V37" s="203">
        <v>0.34</v>
      </c>
      <c r="W37" s="203">
        <v>0.57999999999999996</v>
      </c>
      <c r="X37" s="203">
        <v>2.4300000000000002</v>
      </c>
      <c r="Y37" s="203">
        <v>0</v>
      </c>
      <c r="Z37" s="203">
        <v>3.66</v>
      </c>
      <c r="AA37" s="203">
        <v>1.37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46.96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74.17</v>
      </c>
      <c r="L38" s="203">
        <v>59.59</v>
      </c>
      <c r="M38" s="203">
        <v>1.17</v>
      </c>
      <c r="N38" s="203">
        <v>1.95</v>
      </c>
      <c r="O38" s="203">
        <v>2.75</v>
      </c>
      <c r="P38" s="203">
        <v>0.91</v>
      </c>
      <c r="Q38" s="203">
        <v>0.36</v>
      </c>
      <c r="R38" s="203">
        <v>0.7</v>
      </c>
      <c r="S38" s="203">
        <v>0.43</v>
      </c>
      <c r="T38" s="203">
        <v>0</v>
      </c>
      <c r="U38" s="203">
        <v>1.55</v>
      </c>
      <c r="V38" s="203">
        <v>0.34</v>
      </c>
      <c r="W38" s="203">
        <v>0.57999999999999996</v>
      </c>
      <c r="X38" s="203">
        <v>2.4300000000000002</v>
      </c>
      <c r="Y38" s="203">
        <v>0</v>
      </c>
      <c r="Z38" s="203">
        <v>3.66</v>
      </c>
      <c r="AA38" s="203">
        <v>1.37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46.96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74.16</v>
      </c>
      <c r="L39" s="203">
        <v>59.6</v>
      </c>
      <c r="M39" s="203">
        <v>1.17</v>
      </c>
      <c r="N39" s="203">
        <v>1.95</v>
      </c>
      <c r="O39" s="203">
        <v>2.75</v>
      </c>
      <c r="P39" s="203">
        <v>0.91</v>
      </c>
      <c r="Q39" s="203">
        <v>0.36</v>
      </c>
      <c r="R39" s="203">
        <v>0.7</v>
      </c>
      <c r="S39" s="203">
        <v>0.43</v>
      </c>
      <c r="T39" s="203">
        <v>0</v>
      </c>
      <c r="U39" s="203">
        <v>1.55</v>
      </c>
      <c r="V39" s="203">
        <v>0.34</v>
      </c>
      <c r="W39" s="203">
        <v>0.56999999999999995</v>
      </c>
      <c r="X39" s="203">
        <v>2.4300000000000002</v>
      </c>
      <c r="Y39" s="203">
        <v>0</v>
      </c>
      <c r="Z39" s="203">
        <v>3.66</v>
      </c>
      <c r="AA39" s="203">
        <v>1.37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46.96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74.16</v>
      </c>
      <c r="L40" s="203">
        <v>59.6</v>
      </c>
      <c r="M40" s="203">
        <v>1.17</v>
      </c>
      <c r="N40" s="203">
        <v>1.95</v>
      </c>
      <c r="O40" s="203">
        <v>2.75</v>
      </c>
      <c r="P40" s="203">
        <v>0.91</v>
      </c>
      <c r="Q40" s="203">
        <v>0.36</v>
      </c>
      <c r="R40" s="203">
        <v>0.7</v>
      </c>
      <c r="S40" s="203">
        <v>0.43</v>
      </c>
      <c r="T40" s="203">
        <v>0</v>
      </c>
      <c r="U40" s="203">
        <v>1.55</v>
      </c>
      <c r="V40" s="203">
        <v>0.34</v>
      </c>
      <c r="W40" s="203">
        <v>0.56999999999999995</v>
      </c>
      <c r="X40" s="203">
        <v>2.4300000000000002</v>
      </c>
      <c r="Y40" s="203">
        <v>0</v>
      </c>
      <c r="Z40" s="203">
        <v>3.66</v>
      </c>
      <c r="AA40" s="203">
        <v>1.37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46.96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74.16</v>
      </c>
      <c r="L41" s="203">
        <v>59.6</v>
      </c>
      <c r="M41" s="203">
        <v>1.17</v>
      </c>
      <c r="N41" s="203">
        <v>1.95</v>
      </c>
      <c r="O41" s="203">
        <v>2.75</v>
      </c>
      <c r="P41" s="203">
        <v>0.91</v>
      </c>
      <c r="Q41" s="203">
        <v>0.36</v>
      </c>
      <c r="R41" s="203">
        <v>0.7</v>
      </c>
      <c r="S41" s="203">
        <v>0.43</v>
      </c>
      <c r="T41" s="203">
        <v>0</v>
      </c>
      <c r="U41" s="203">
        <v>1.55</v>
      </c>
      <c r="V41" s="203">
        <v>0.34</v>
      </c>
      <c r="W41" s="203">
        <v>0.56999999999999995</v>
      </c>
      <c r="X41" s="203">
        <v>2.4300000000000002</v>
      </c>
      <c r="Y41" s="203">
        <v>0</v>
      </c>
      <c r="Z41" s="203">
        <v>3.66</v>
      </c>
      <c r="AA41" s="203">
        <v>1.37</v>
      </c>
      <c r="AB41" s="203">
        <v>0</v>
      </c>
      <c r="AC41" s="203">
        <v>30.77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52.66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74.16</v>
      </c>
      <c r="L42" s="203">
        <v>59.6</v>
      </c>
      <c r="M42" s="203">
        <v>1.17</v>
      </c>
      <c r="N42" s="203">
        <v>1.95</v>
      </c>
      <c r="O42" s="203">
        <v>2.75</v>
      </c>
      <c r="P42" s="203">
        <v>0.91</v>
      </c>
      <c r="Q42" s="203">
        <v>0.36</v>
      </c>
      <c r="R42" s="203">
        <v>0.7</v>
      </c>
      <c r="S42" s="203">
        <v>0.43</v>
      </c>
      <c r="T42" s="203">
        <v>0</v>
      </c>
      <c r="U42" s="203">
        <v>1.55</v>
      </c>
      <c r="V42" s="203">
        <v>0.34</v>
      </c>
      <c r="W42" s="203">
        <v>0.57999999999999996</v>
      </c>
      <c r="X42" s="203">
        <v>2.4300000000000002</v>
      </c>
      <c r="Y42" s="203">
        <v>0</v>
      </c>
      <c r="Z42" s="203">
        <v>3.66</v>
      </c>
      <c r="AA42" s="203">
        <v>1.37</v>
      </c>
      <c r="AB42" s="203">
        <v>0</v>
      </c>
      <c r="AC42" s="203">
        <v>30.89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52.66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14.53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6.03</v>
      </c>
      <c r="L43" s="203">
        <v>59.6</v>
      </c>
      <c r="M43" s="203">
        <v>1.17</v>
      </c>
      <c r="N43" s="203">
        <v>1.95</v>
      </c>
      <c r="O43" s="203">
        <v>2.75</v>
      </c>
      <c r="P43" s="203">
        <v>0.91</v>
      </c>
      <c r="Q43" s="203">
        <v>0.36</v>
      </c>
      <c r="R43" s="203">
        <v>0.7</v>
      </c>
      <c r="S43" s="203">
        <v>0.43</v>
      </c>
      <c r="T43" s="203">
        <v>0</v>
      </c>
      <c r="U43" s="203">
        <v>1.55</v>
      </c>
      <c r="V43" s="203">
        <v>0.34</v>
      </c>
      <c r="W43" s="203">
        <v>0.57999999999999996</v>
      </c>
      <c r="X43" s="203">
        <v>2.4300000000000002</v>
      </c>
      <c r="Y43" s="203">
        <v>0</v>
      </c>
      <c r="Z43" s="203">
        <v>3.66</v>
      </c>
      <c r="AA43" s="203">
        <v>1.37</v>
      </c>
      <c r="AB43" s="203">
        <v>0</v>
      </c>
      <c r="AC43" s="203">
        <v>22.61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45.43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14.53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6.03</v>
      </c>
      <c r="L44" s="203">
        <v>59.6</v>
      </c>
      <c r="M44" s="203">
        <v>1.17</v>
      </c>
      <c r="N44" s="203">
        <v>1.95</v>
      </c>
      <c r="O44" s="203">
        <v>2.75</v>
      </c>
      <c r="P44" s="203">
        <v>0.91</v>
      </c>
      <c r="Q44" s="203">
        <v>0.36</v>
      </c>
      <c r="R44" s="203">
        <v>0.7</v>
      </c>
      <c r="S44" s="203">
        <v>0.43</v>
      </c>
      <c r="T44" s="203">
        <v>0</v>
      </c>
      <c r="U44" s="203">
        <v>1.55</v>
      </c>
      <c r="V44" s="203">
        <v>0.34</v>
      </c>
      <c r="W44" s="203">
        <v>0.57999999999999996</v>
      </c>
      <c r="X44" s="203">
        <v>2.4300000000000002</v>
      </c>
      <c r="Y44" s="203">
        <v>0</v>
      </c>
      <c r="Z44" s="203">
        <v>3.66</v>
      </c>
      <c r="AA44" s="203">
        <v>1.37</v>
      </c>
      <c r="AB44" s="203">
        <v>0</v>
      </c>
      <c r="AC44" s="203">
        <v>22.61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45.39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14.53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6.04</v>
      </c>
      <c r="L45" s="203">
        <v>59.59</v>
      </c>
      <c r="M45" s="203">
        <v>1.17</v>
      </c>
      <c r="N45" s="203">
        <v>1.95</v>
      </c>
      <c r="O45" s="203">
        <v>2.75</v>
      </c>
      <c r="P45" s="203">
        <v>0.91</v>
      </c>
      <c r="Q45" s="203">
        <v>0.36</v>
      </c>
      <c r="R45" s="203">
        <v>0.7</v>
      </c>
      <c r="S45" s="203">
        <v>0.43</v>
      </c>
      <c r="T45" s="203">
        <v>0</v>
      </c>
      <c r="U45" s="203">
        <v>1.55</v>
      </c>
      <c r="V45" s="203">
        <v>0.34</v>
      </c>
      <c r="W45" s="203">
        <v>0.57999999999999996</v>
      </c>
      <c r="X45" s="203">
        <v>2.4300000000000002</v>
      </c>
      <c r="Y45" s="203">
        <v>0</v>
      </c>
      <c r="Z45" s="203">
        <v>2.56</v>
      </c>
      <c r="AA45" s="203">
        <v>0.94</v>
      </c>
      <c r="AB45" s="203">
        <v>0</v>
      </c>
      <c r="AC45" s="203">
        <v>22.61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45.39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14.53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6.04</v>
      </c>
      <c r="L46" s="203">
        <v>59.59</v>
      </c>
      <c r="M46" s="203">
        <v>1.17</v>
      </c>
      <c r="N46" s="203">
        <v>1.95</v>
      </c>
      <c r="O46" s="203">
        <v>2.75</v>
      </c>
      <c r="P46" s="203">
        <v>0.91</v>
      </c>
      <c r="Q46" s="203">
        <v>0.36</v>
      </c>
      <c r="R46" s="203">
        <v>0.7</v>
      </c>
      <c r="S46" s="203">
        <v>0.43</v>
      </c>
      <c r="T46" s="203">
        <v>0</v>
      </c>
      <c r="U46" s="203">
        <v>1.55</v>
      </c>
      <c r="V46" s="203">
        <v>0.34</v>
      </c>
      <c r="W46" s="203">
        <v>0.57999999999999996</v>
      </c>
      <c r="X46" s="203">
        <v>2.4300000000000002</v>
      </c>
      <c r="Y46" s="203">
        <v>0</v>
      </c>
      <c r="Z46" s="203">
        <v>2.62</v>
      </c>
      <c r="AA46" s="203">
        <v>0.94</v>
      </c>
      <c r="AB46" s="203">
        <v>0</v>
      </c>
      <c r="AC46" s="203">
        <v>22.61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45.39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14.53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6.03</v>
      </c>
      <c r="L47" s="203">
        <v>59.59</v>
      </c>
      <c r="M47" s="203">
        <v>1.17</v>
      </c>
      <c r="N47" s="203">
        <v>1.95</v>
      </c>
      <c r="O47" s="203">
        <v>2.75</v>
      </c>
      <c r="P47" s="203">
        <v>0.91</v>
      </c>
      <c r="Q47" s="203">
        <v>0.39</v>
      </c>
      <c r="R47" s="203">
        <v>0.7</v>
      </c>
      <c r="S47" s="203">
        <v>0.43</v>
      </c>
      <c r="T47" s="203">
        <v>0</v>
      </c>
      <c r="U47" s="203">
        <v>1.55</v>
      </c>
      <c r="V47" s="203">
        <v>0.34</v>
      </c>
      <c r="W47" s="203">
        <v>0.57999999999999996</v>
      </c>
      <c r="X47" s="203">
        <v>2.4300000000000002</v>
      </c>
      <c r="Y47" s="203">
        <v>0</v>
      </c>
      <c r="Z47" s="203">
        <v>1.7</v>
      </c>
      <c r="AA47" s="203">
        <v>0.79</v>
      </c>
      <c r="AB47" s="203">
        <v>0</v>
      </c>
      <c r="AC47" s="203">
        <v>30.45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50.23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14.53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6.03</v>
      </c>
      <c r="L48" s="203">
        <v>59.59</v>
      </c>
      <c r="M48" s="203">
        <v>1.17</v>
      </c>
      <c r="N48" s="203">
        <v>1.95</v>
      </c>
      <c r="O48" s="203">
        <v>2.75</v>
      </c>
      <c r="P48" s="203">
        <v>0.91</v>
      </c>
      <c r="Q48" s="203">
        <v>0.36</v>
      </c>
      <c r="R48" s="203">
        <v>0.7</v>
      </c>
      <c r="S48" s="203">
        <v>0.43</v>
      </c>
      <c r="T48" s="203">
        <v>0</v>
      </c>
      <c r="U48" s="203">
        <v>1.55</v>
      </c>
      <c r="V48" s="203">
        <v>0.34</v>
      </c>
      <c r="W48" s="203">
        <v>0.57999999999999996</v>
      </c>
      <c r="X48" s="203">
        <v>2.4300000000000002</v>
      </c>
      <c r="Y48" s="203">
        <v>0</v>
      </c>
      <c r="Z48" s="203">
        <v>1.68</v>
      </c>
      <c r="AA48" s="203">
        <v>0.79</v>
      </c>
      <c r="AB48" s="203">
        <v>0</v>
      </c>
      <c r="AC48" s="203">
        <v>30.45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50.23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14.53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6.03</v>
      </c>
      <c r="L49" s="203">
        <v>59.59</v>
      </c>
      <c r="M49" s="203">
        <v>1.17</v>
      </c>
      <c r="N49" s="203">
        <v>1.95</v>
      </c>
      <c r="O49" s="203">
        <v>2.75</v>
      </c>
      <c r="P49" s="203">
        <v>0.91</v>
      </c>
      <c r="Q49" s="203">
        <v>0.36</v>
      </c>
      <c r="R49" s="203">
        <v>0.7</v>
      </c>
      <c r="S49" s="203">
        <v>0.74</v>
      </c>
      <c r="T49" s="203">
        <v>0</v>
      </c>
      <c r="U49" s="203">
        <v>1.55</v>
      </c>
      <c r="V49" s="203">
        <v>0.34</v>
      </c>
      <c r="W49" s="203">
        <v>0.57999999999999996</v>
      </c>
      <c r="X49" s="203">
        <v>2.4300000000000002</v>
      </c>
      <c r="Y49" s="203">
        <v>0</v>
      </c>
      <c r="Z49" s="203">
        <v>3.66</v>
      </c>
      <c r="AA49" s="203">
        <v>1.37</v>
      </c>
      <c r="AB49" s="203">
        <v>0</v>
      </c>
      <c r="AC49" s="203">
        <v>22.61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45.43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14.53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6.03</v>
      </c>
      <c r="L50" s="203">
        <v>59.59</v>
      </c>
      <c r="M50" s="203">
        <v>1.17</v>
      </c>
      <c r="N50" s="203">
        <v>1.95</v>
      </c>
      <c r="O50" s="203">
        <v>2.75</v>
      </c>
      <c r="P50" s="203">
        <v>0.91</v>
      </c>
      <c r="Q50" s="203">
        <v>0.36</v>
      </c>
      <c r="R50" s="203">
        <v>0.7</v>
      </c>
      <c r="S50" s="203">
        <v>0.44</v>
      </c>
      <c r="T50" s="203">
        <v>0</v>
      </c>
      <c r="U50" s="203">
        <v>1.55</v>
      </c>
      <c r="V50" s="203">
        <v>0.34</v>
      </c>
      <c r="W50" s="203">
        <v>0.57999999999999996</v>
      </c>
      <c r="X50" s="203">
        <v>2.4300000000000002</v>
      </c>
      <c r="Y50" s="203">
        <v>0</v>
      </c>
      <c r="Z50" s="203">
        <v>3.66</v>
      </c>
      <c r="AA50" s="203">
        <v>1.37</v>
      </c>
      <c r="AB50" s="203">
        <v>0</v>
      </c>
      <c r="AC50" s="203">
        <v>22.61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45.39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3.69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6.04</v>
      </c>
      <c r="L51" s="203">
        <v>59.59</v>
      </c>
      <c r="M51" s="203">
        <v>1.17</v>
      </c>
      <c r="N51" s="203">
        <v>1.95</v>
      </c>
      <c r="O51" s="203">
        <v>2.75</v>
      </c>
      <c r="P51" s="203">
        <v>0.91</v>
      </c>
      <c r="Q51" s="203">
        <v>0.36</v>
      </c>
      <c r="R51" s="203">
        <v>0.7</v>
      </c>
      <c r="S51" s="203">
        <v>0.43</v>
      </c>
      <c r="T51" s="203">
        <v>0</v>
      </c>
      <c r="U51" s="203">
        <v>1.55</v>
      </c>
      <c r="V51" s="203">
        <v>0.34</v>
      </c>
      <c r="W51" s="203">
        <v>0.57999999999999996</v>
      </c>
      <c r="X51" s="203">
        <v>2.4300000000000002</v>
      </c>
      <c r="Y51" s="203">
        <v>0</v>
      </c>
      <c r="Z51" s="203">
        <v>3.66</v>
      </c>
      <c r="AA51" s="203">
        <v>1.37</v>
      </c>
      <c r="AB51" s="203">
        <v>0</v>
      </c>
      <c r="AC51" s="203">
        <v>22.61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3.69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6.04</v>
      </c>
      <c r="L52" s="203">
        <v>59.59</v>
      </c>
      <c r="M52" s="203">
        <v>1.17</v>
      </c>
      <c r="N52" s="203">
        <v>1.95</v>
      </c>
      <c r="O52" s="203">
        <v>2.75</v>
      </c>
      <c r="P52" s="203">
        <v>0.91</v>
      </c>
      <c r="Q52" s="203">
        <v>0.36</v>
      </c>
      <c r="R52" s="203">
        <v>0.7</v>
      </c>
      <c r="S52" s="203">
        <v>0.43</v>
      </c>
      <c r="T52" s="203">
        <v>0</v>
      </c>
      <c r="U52" s="203">
        <v>1.55</v>
      </c>
      <c r="V52" s="203">
        <v>0.34</v>
      </c>
      <c r="W52" s="203">
        <v>0.57999999999999996</v>
      </c>
      <c r="X52" s="203">
        <v>2.4300000000000002</v>
      </c>
      <c r="Y52" s="203">
        <v>0</v>
      </c>
      <c r="Z52" s="203">
        <v>3.66</v>
      </c>
      <c r="AA52" s="203">
        <v>1.37</v>
      </c>
      <c r="AB52" s="203">
        <v>0</v>
      </c>
      <c r="AC52" s="203">
        <v>22.61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3.69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6.03</v>
      </c>
      <c r="L53" s="203">
        <v>59.59</v>
      </c>
      <c r="M53" s="203">
        <v>1.17</v>
      </c>
      <c r="N53" s="203">
        <v>1.95</v>
      </c>
      <c r="O53" s="203">
        <v>2.75</v>
      </c>
      <c r="P53" s="203">
        <v>0.91</v>
      </c>
      <c r="Q53" s="203">
        <v>0.36</v>
      </c>
      <c r="R53" s="203">
        <v>0.7</v>
      </c>
      <c r="S53" s="203">
        <v>0.43</v>
      </c>
      <c r="T53" s="203">
        <v>0</v>
      </c>
      <c r="U53" s="203">
        <v>1.55</v>
      </c>
      <c r="V53" s="203">
        <v>0.34</v>
      </c>
      <c r="W53" s="203">
        <v>0.57999999999999996</v>
      </c>
      <c r="X53" s="203">
        <v>2.4300000000000002</v>
      </c>
      <c r="Y53" s="203">
        <v>0</v>
      </c>
      <c r="Z53" s="203">
        <v>3.66</v>
      </c>
      <c r="AA53" s="203">
        <v>1.18</v>
      </c>
      <c r="AB53" s="203">
        <v>0</v>
      </c>
      <c r="AC53" s="203">
        <v>22.61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46.9</v>
      </c>
      <c r="AJ53" s="203">
        <v>0</v>
      </c>
      <c r="AK53" s="203">
        <v>5.64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3.69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6.03</v>
      </c>
      <c r="L54" s="203">
        <v>59.59</v>
      </c>
      <c r="M54" s="203">
        <v>1.17</v>
      </c>
      <c r="N54" s="203">
        <v>1.95</v>
      </c>
      <c r="O54" s="203">
        <v>2.75</v>
      </c>
      <c r="P54" s="203">
        <v>0.91</v>
      </c>
      <c r="Q54" s="203">
        <v>0.36</v>
      </c>
      <c r="R54" s="203">
        <v>0.7</v>
      </c>
      <c r="S54" s="203">
        <v>0.43</v>
      </c>
      <c r="T54" s="203">
        <v>0</v>
      </c>
      <c r="U54" s="203">
        <v>1.55</v>
      </c>
      <c r="V54" s="203">
        <v>0.34</v>
      </c>
      <c r="W54" s="203">
        <v>0.57999999999999996</v>
      </c>
      <c r="X54" s="203">
        <v>2.4300000000000002</v>
      </c>
      <c r="Y54" s="203">
        <v>0</v>
      </c>
      <c r="Z54" s="203">
        <v>3.66</v>
      </c>
      <c r="AA54" s="203">
        <v>1.19</v>
      </c>
      <c r="AB54" s="203">
        <v>0</v>
      </c>
      <c r="AC54" s="203">
        <v>22.61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46.9</v>
      </c>
      <c r="AJ54" s="203">
        <v>0</v>
      </c>
      <c r="AK54" s="203">
        <v>5.64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3.69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6.03</v>
      </c>
      <c r="L55" s="203">
        <v>59.59</v>
      </c>
      <c r="M55" s="203">
        <v>1.17</v>
      </c>
      <c r="N55" s="203">
        <v>1.95</v>
      </c>
      <c r="O55" s="203">
        <v>2.75</v>
      </c>
      <c r="P55" s="203">
        <v>0.91</v>
      </c>
      <c r="Q55" s="203">
        <v>0.36</v>
      </c>
      <c r="R55" s="203">
        <v>0.7</v>
      </c>
      <c r="S55" s="203">
        <v>0.43</v>
      </c>
      <c r="T55" s="203">
        <v>0</v>
      </c>
      <c r="U55" s="203">
        <v>1.55</v>
      </c>
      <c r="V55" s="203">
        <v>0.34</v>
      </c>
      <c r="W55" s="203">
        <v>0.57999999999999996</v>
      </c>
      <c r="X55" s="203">
        <v>2.4300000000000002</v>
      </c>
      <c r="Y55" s="203">
        <v>0</v>
      </c>
      <c r="Z55" s="203">
        <v>3.66</v>
      </c>
      <c r="AA55" s="203">
        <v>1.19</v>
      </c>
      <c r="AB55" s="203">
        <v>0</v>
      </c>
      <c r="AC55" s="203">
        <v>23.26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47.32</v>
      </c>
      <c r="AJ55" s="203">
        <v>0</v>
      </c>
      <c r="AK55" s="203">
        <v>5.64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3.69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6.04</v>
      </c>
      <c r="L56" s="203">
        <v>59.59</v>
      </c>
      <c r="M56" s="203">
        <v>1.17</v>
      </c>
      <c r="N56" s="203">
        <v>1.95</v>
      </c>
      <c r="O56" s="203">
        <v>2.75</v>
      </c>
      <c r="P56" s="203">
        <v>0.91</v>
      </c>
      <c r="Q56" s="203">
        <v>0.36</v>
      </c>
      <c r="R56" s="203">
        <v>0.7</v>
      </c>
      <c r="S56" s="203">
        <v>0.43</v>
      </c>
      <c r="T56" s="203">
        <v>0</v>
      </c>
      <c r="U56" s="203">
        <v>1.55</v>
      </c>
      <c r="V56" s="203">
        <v>0.34</v>
      </c>
      <c r="W56" s="203">
        <v>0.57999999999999996</v>
      </c>
      <c r="X56" s="203">
        <v>2.4300000000000002</v>
      </c>
      <c r="Y56" s="203">
        <v>0</v>
      </c>
      <c r="Z56" s="203">
        <v>3.66</v>
      </c>
      <c r="AA56" s="203">
        <v>1.19</v>
      </c>
      <c r="AB56" s="203">
        <v>0</v>
      </c>
      <c r="AC56" s="203">
        <v>23.26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46.9</v>
      </c>
      <c r="AJ56" s="203">
        <v>0</v>
      </c>
      <c r="AK56" s="203">
        <v>5.64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3.69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6.04</v>
      </c>
      <c r="L57" s="203">
        <v>4.76</v>
      </c>
      <c r="M57" s="203">
        <v>1.17</v>
      </c>
      <c r="N57" s="203">
        <v>1.95</v>
      </c>
      <c r="O57" s="203">
        <v>2.75</v>
      </c>
      <c r="P57" s="203">
        <v>0.91</v>
      </c>
      <c r="Q57" s="203">
        <v>0.36</v>
      </c>
      <c r="R57" s="203">
        <v>0.7</v>
      </c>
      <c r="S57" s="203">
        <v>0.43</v>
      </c>
      <c r="T57" s="203">
        <v>0</v>
      </c>
      <c r="U57" s="203">
        <v>1.58</v>
      </c>
      <c r="V57" s="203">
        <v>0.34</v>
      </c>
      <c r="W57" s="203">
        <v>0.57999999999999996</v>
      </c>
      <c r="X57" s="203">
        <v>2.4300000000000002</v>
      </c>
      <c r="Y57" s="203">
        <v>0</v>
      </c>
      <c r="Z57" s="203">
        <v>3.66</v>
      </c>
      <c r="AA57" s="203">
        <v>1.37</v>
      </c>
      <c r="AB57" s="203">
        <v>0</v>
      </c>
      <c r="AC57" s="203">
        <v>23.26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46.9</v>
      </c>
      <c r="AJ57" s="203">
        <v>0</v>
      </c>
      <c r="AK57" s="203">
        <v>5.64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3.69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6.04</v>
      </c>
      <c r="L58" s="203">
        <v>4.76</v>
      </c>
      <c r="M58" s="203">
        <v>1.17</v>
      </c>
      <c r="N58" s="203">
        <v>1.95</v>
      </c>
      <c r="O58" s="203">
        <v>2.75</v>
      </c>
      <c r="P58" s="203">
        <v>0.91</v>
      </c>
      <c r="Q58" s="203">
        <v>0.36</v>
      </c>
      <c r="R58" s="203">
        <v>0.7</v>
      </c>
      <c r="S58" s="203">
        <v>0.43</v>
      </c>
      <c r="T58" s="203">
        <v>0</v>
      </c>
      <c r="U58" s="203">
        <v>1.58</v>
      </c>
      <c r="V58" s="203">
        <v>0.34</v>
      </c>
      <c r="W58" s="203">
        <v>0.57999999999999996</v>
      </c>
      <c r="X58" s="203">
        <v>2.4300000000000002</v>
      </c>
      <c r="Y58" s="203">
        <v>0</v>
      </c>
      <c r="Z58" s="203">
        <v>3.66</v>
      </c>
      <c r="AA58" s="203">
        <v>1.37</v>
      </c>
      <c r="AB58" s="203">
        <v>0</v>
      </c>
      <c r="AC58" s="203">
        <v>23.26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46.9</v>
      </c>
      <c r="AJ58" s="203">
        <v>0</v>
      </c>
      <c r="AK58" s="203">
        <v>5.64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3.69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6.04</v>
      </c>
      <c r="L59" s="203">
        <v>4.76</v>
      </c>
      <c r="M59" s="203">
        <v>1.17</v>
      </c>
      <c r="N59" s="203">
        <v>1.95</v>
      </c>
      <c r="O59" s="203">
        <v>2.75</v>
      </c>
      <c r="P59" s="203">
        <v>0.91</v>
      </c>
      <c r="Q59" s="203">
        <v>0.36</v>
      </c>
      <c r="R59" s="203">
        <v>0.7</v>
      </c>
      <c r="S59" s="203">
        <v>0.43</v>
      </c>
      <c r="T59" s="203">
        <v>0</v>
      </c>
      <c r="U59" s="203">
        <v>1.58</v>
      </c>
      <c r="V59" s="203">
        <v>0.34</v>
      </c>
      <c r="W59" s="203">
        <v>0.57999999999999996</v>
      </c>
      <c r="X59" s="203">
        <v>2.4300000000000002</v>
      </c>
      <c r="Y59" s="203">
        <v>0</v>
      </c>
      <c r="Z59" s="203">
        <v>3.66</v>
      </c>
      <c r="AA59" s="203">
        <v>1.37</v>
      </c>
      <c r="AB59" s="203">
        <v>0</v>
      </c>
      <c r="AC59" s="203">
        <v>23.26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48.32</v>
      </c>
      <c r="AJ59" s="203">
        <v>0</v>
      </c>
      <c r="AK59" s="203">
        <v>5.64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3.69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6.03</v>
      </c>
      <c r="L60" s="203">
        <v>4.76</v>
      </c>
      <c r="M60" s="203">
        <v>1.17</v>
      </c>
      <c r="N60" s="203">
        <v>1.95</v>
      </c>
      <c r="O60" s="203">
        <v>2.75</v>
      </c>
      <c r="P60" s="203">
        <v>0.91</v>
      </c>
      <c r="Q60" s="203">
        <v>0.36</v>
      </c>
      <c r="R60" s="203">
        <v>0.7</v>
      </c>
      <c r="S60" s="203">
        <v>0.43</v>
      </c>
      <c r="T60" s="203">
        <v>0</v>
      </c>
      <c r="U60" s="203">
        <v>1.58</v>
      </c>
      <c r="V60" s="203">
        <v>0.34</v>
      </c>
      <c r="W60" s="203">
        <v>0.57999999999999996</v>
      </c>
      <c r="X60" s="203">
        <v>2.4300000000000002</v>
      </c>
      <c r="Y60" s="203">
        <v>0</v>
      </c>
      <c r="Z60" s="203">
        <v>3.66</v>
      </c>
      <c r="AA60" s="203">
        <v>1.37</v>
      </c>
      <c r="AB60" s="203">
        <v>0</v>
      </c>
      <c r="AC60" s="203">
        <v>23.26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48.32</v>
      </c>
      <c r="AJ60" s="203">
        <v>0</v>
      </c>
      <c r="AK60" s="203">
        <v>5.64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3.69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6.03</v>
      </c>
      <c r="L61" s="203">
        <v>4.76</v>
      </c>
      <c r="M61" s="203">
        <v>1.17</v>
      </c>
      <c r="N61" s="203">
        <v>1.95</v>
      </c>
      <c r="O61" s="203">
        <v>2.75</v>
      </c>
      <c r="P61" s="203">
        <v>0.91</v>
      </c>
      <c r="Q61" s="203">
        <v>0.36</v>
      </c>
      <c r="R61" s="203">
        <v>0.7</v>
      </c>
      <c r="S61" s="203">
        <v>0.43</v>
      </c>
      <c r="T61" s="203">
        <v>0</v>
      </c>
      <c r="U61" s="203">
        <v>1.58</v>
      </c>
      <c r="V61" s="203">
        <v>0.34</v>
      </c>
      <c r="W61" s="203">
        <v>0.57999999999999996</v>
      </c>
      <c r="X61" s="203">
        <v>2.4300000000000002</v>
      </c>
      <c r="Y61" s="203">
        <v>0</v>
      </c>
      <c r="Z61" s="203">
        <v>3.66</v>
      </c>
      <c r="AA61" s="203">
        <v>1.37</v>
      </c>
      <c r="AB61" s="203">
        <v>0</v>
      </c>
      <c r="AC61" s="203">
        <v>23.26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48.52</v>
      </c>
      <c r="AJ61" s="203">
        <v>0</v>
      </c>
      <c r="AK61" s="203">
        <v>5.64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3.69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6.03</v>
      </c>
      <c r="L62" s="203">
        <v>4.76</v>
      </c>
      <c r="M62" s="203">
        <v>1.17</v>
      </c>
      <c r="N62" s="203">
        <v>1.95</v>
      </c>
      <c r="O62" s="203">
        <v>2.75</v>
      </c>
      <c r="P62" s="203">
        <v>0.91</v>
      </c>
      <c r="Q62" s="203">
        <v>0.36</v>
      </c>
      <c r="R62" s="203">
        <v>0.7</v>
      </c>
      <c r="S62" s="203">
        <v>0.43</v>
      </c>
      <c r="T62" s="203">
        <v>0</v>
      </c>
      <c r="U62" s="203">
        <v>1.58</v>
      </c>
      <c r="V62" s="203">
        <v>0.34</v>
      </c>
      <c r="W62" s="203">
        <v>0.57999999999999996</v>
      </c>
      <c r="X62" s="203">
        <v>2.4300000000000002</v>
      </c>
      <c r="Y62" s="203">
        <v>0</v>
      </c>
      <c r="Z62" s="203">
        <v>3.66</v>
      </c>
      <c r="AA62" s="203">
        <v>1.37</v>
      </c>
      <c r="AB62" s="203">
        <v>0</v>
      </c>
      <c r="AC62" s="203">
        <v>30.58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50.74</v>
      </c>
      <c r="AJ62" s="203">
        <v>0</v>
      </c>
      <c r="AK62" s="203">
        <v>5.64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14.53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6.03</v>
      </c>
      <c r="L63" s="203">
        <v>4.76</v>
      </c>
      <c r="M63" s="203">
        <v>1.17</v>
      </c>
      <c r="N63" s="203">
        <v>1.95</v>
      </c>
      <c r="O63" s="203">
        <v>2.75</v>
      </c>
      <c r="P63" s="203">
        <v>0.91</v>
      </c>
      <c r="Q63" s="203">
        <v>0.36</v>
      </c>
      <c r="R63" s="203">
        <v>0.7</v>
      </c>
      <c r="S63" s="203">
        <v>0.43</v>
      </c>
      <c r="T63" s="203">
        <v>0</v>
      </c>
      <c r="U63" s="203">
        <v>1.7</v>
      </c>
      <c r="V63" s="203">
        <v>0.34</v>
      </c>
      <c r="W63" s="203">
        <v>0.57999999999999996</v>
      </c>
      <c r="X63" s="203">
        <v>2.4300000000000002</v>
      </c>
      <c r="Y63" s="203">
        <v>0</v>
      </c>
      <c r="Z63" s="203">
        <v>3.66</v>
      </c>
      <c r="AA63" s="203">
        <v>1.37</v>
      </c>
      <c r="AB63" s="203">
        <v>0</v>
      </c>
      <c r="AC63" s="203">
        <v>23.26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48.32</v>
      </c>
      <c r="AJ63" s="203">
        <v>0</v>
      </c>
      <c r="AK63" s="203">
        <v>7.21</v>
      </c>
      <c r="AL63" s="203">
        <v>0</v>
      </c>
      <c r="AM63" s="203">
        <v>0</v>
      </c>
      <c r="AN63" s="203">
        <v>0</v>
      </c>
      <c r="AO63" s="203">
        <v>96.5</v>
      </c>
      <c r="AP63" s="203">
        <v>124.52</v>
      </c>
    </row>
    <row r="64" spans="1:42">
      <c r="A64" t="s">
        <v>106</v>
      </c>
      <c r="B64" s="203">
        <v>0</v>
      </c>
      <c r="C64" s="203">
        <v>14.53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6.03</v>
      </c>
      <c r="L64" s="203">
        <v>4.76</v>
      </c>
      <c r="M64" s="203">
        <v>1.17</v>
      </c>
      <c r="N64" s="203">
        <v>1.95</v>
      </c>
      <c r="O64" s="203">
        <v>2.75</v>
      </c>
      <c r="P64" s="203">
        <v>0.91</v>
      </c>
      <c r="Q64" s="203">
        <v>0.36</v>
      </c>
      <c r="R64" s="203">
        <v>0.7</v>
      </c>
      <c r="S64" s="203">
        <v>0.43</v>
      </c>
      <c r="T64" s="203">
        <v>0</v>
      </c>
      <c r="U64" s="203">
        <v>1.75</v>
      </c>
      <c r="V64" s="203">
        <v>0.34</v>
      </c>
      <c r="W64" s="203">
        <v>0.57999999999999996</v>
      </c>
      <c r="X64" s="203">
        <v>2.4300000000000002</v>
      </c>
      <c r="Y64" s="203">
        <v>0</v>
      </c>
      <c r="Z64" s="203">
        <v>3.66</v>
      </c>
      <c r="AA64" s="203">
        <v>1.37</v>
      </c>
      <c r="AB64" s="203">
        <v>0</v>
      </c>
      <c r="AC64" s="203">
        <v>23.26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48.32</v>
      </c>
      <c r="AJ64" s="203">
        <v>0</v>
      </c>
      <c r="AK64" s="203">
        <v>7.21</v>
      </c>
      <c r="AL64" s="203">
        <v>0</v>
      </c>
      <c r="AM64" s="203">
        <v>0</v>
      </c>
      <c r="AN64" s="203">
        <v>0</v>
      </c>
      <c r="AO64" s="203">
        <v>96.5</v>
      </c>
      <c r="AP64" s="203">
        <v>124.52</v>
      </c>
    </row>
    <row r="65" spans="1:42">
      <c r="A65" t="s">
        <v>107</v>
      </c>
      <c r="B65" s="203">
        <v>0</v>
      </c>
      <c r="C65" s="203">
        <v>14.53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6.03</v>
      </c>
      <c r="L65" s="203">
        <v>4.76</v>
      </c>
      <c r="M65" s="203">
        <v>1.17</v>
      </c>
      <c r="N65" s="203">
        <v>1.95</v>
      </c>
      <c r="O65" s="203">
        <v>2.75</v>
      </c>
      <c r="P65" s="203">
        <v>0.84</v>
      </c>
      <c r="Q65" s="203">
        <v>0.36</v>
      </c>
      <c r="R65" s="203">
        <v>0.7</v>
      </c>
      <c r="S65" s="203">
        <v>0.43</v>
      </c>
      <c r="T65" s="203">
        <v>0</v>
      </c>
      <c r="U65" s="203">
        <v>1.78</v>
      </c>
      <c r="V65" s="203">
        <v>0.34</v>
      </c>
      <c r="W65" s="203">
        <v>0.57999999999999996</v>
      </c>
      <c r="X65" s="203">
        <v>2.4300000000000002</v>
      </c>
      <c r="Y65" s="203">
        <v>0</v>
      </c>
      <c r="Z65" s="203">
        <v>3.66</v>
      </c>
      <c r="AA65" s="203">
        <v>1.37</v>
      </c>
      <c r="AB65" s="203">
        <v>0</v>
      </c>
      <c r="AC65" s="203">
        <v>30.58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48.32</v>
      </c>
      <c r="AJ65" s="203">
        <v>0</v>
      </c>
      <c r="AK65" s="203">
        <v>7.21</v>
      </c>
      <c r="AL65" s="203">
        <v>0</v>
      </c>
      <c r="AM65" s="203">
        <v>0</v>
      </c>
      <c r="AN65" s="203">
        <v>0</v>
      </c>
      <c r="AO65" s="203">
        <v>96.5</v>
      </c>
      <c r="AP65" s="203">
        <v>124.52</v>
      </c>
    </row>
    <row r="66" spans="1:42">
      <c r="A66" t="s">
        <v>108</v>
      </c>
      <c r="B66" s="203">
        <v>0</v>
      </c>
      <c r="C66" s="203">
        <v>14.53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6.03</v>
      </c>
      <c r="L66" s="203">
        <v>4.76</v>
      </c>
      <c r="M66" s="203">
        <v>1.17</v>
      </c>
      <c r="N66" s="203">
        <v>1.95</v>
      </c>
      <c r="O66" s="203">
        <v>2.75</v>
      </c>
      <c r="P66" s="203">
        <v>0.84</v>
      </c>
      <c r="Q66" s="203">
        <v>0.36</v>
      </c>
      <c r="R66" s="203">
        <v>0.7</v>
      </c>
      <c r="S66" s="203">
        <v>0.43</v>
      </c>
      <c r="T66" s="203">
        <v>0</v>
      </c>
      <c r="U66" s="203">
        <v>1.81</v>
      </c>
      <c r="V66" s="203">
        <v>0.34</v>
      </c>
      <c r="W66" s="203">
        <v>0.57999999999999996</v>
      </c>
      <c r="X66" s="203">
        <v>2.4300000000000002</v>
      </c>
      <c r="Y66" s="203">
        <v>0</v>
      </c>
      <c r="Z66" s="203">
        <v>3.66</v>
      </c>
      <c r="AA66" s="203">
        <v>1.37</v>
      </c>
      <c r="AB66" s="203">
        <v>0</v>
      </c>
      <c r="AC66" s="203">
        <v>30.58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48.32</v>
      </c>
      <c r="AJ66" s="203">
        <v>0</v>
      </c>
      <c r="AK66" s="203">
        <v>7.21</v>
      </c>
      <c r="AL66" s="203">
        <v>0</v>
      </c>
      <c r="AM66" s="203">
        <v>0</v>
      </c>
      <c r="AN66" s="203">
        <v>0</v>
      </c>
      <c r="AO66" s="203">
        <v>96.5</v>
      </c>
      <c r="AP66" s="203">
        <v>124.52</v>
      </c>
    </row>
    <row r="67" spans="1:42">
      <c r="A67" t="s">
        <v>109</v>
      </c>
      <c r="B67" s="203">
        <v>0</v>
      </c>
      <c r="C67" s="203">
        <v>14.53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6.03</v>
      </c>
      <c r="L67" s="203">
        <v>4.76</v>
      </c>
      <c r="M67" s="203">
        <v>1.17</v>
      </c>
      <c r="N67" s="203">
        <v>1.95</v>
      </c>
      <c r="O67" s="203">
        <v>2.75</v>
      </c>
      <c r="P67" s="203">
        <v>0.84</v>
      </c>
      <c r="Q67" s="203">
        <v>0.36</v>
      </c>
      <c r="R67" s="203">
        <v>0.7</v>
      </c>
      <c r="S67" s="203">
        <v>0.43</v>
      </c>
      <c r="T67" s="203">
        <v>0</v>
      </c>
      <c r="U67" s="203">
        <v>1.88</v>
      </c>
      <c r="V67" s="203">
        <v>0.34</v>
      </c>
      <c r="W67" s="203">
        <v>0.57999999999999996</v>
      </c>
      <c r="X67" s="203">
        <v>2.4300000000000002</v>
      </c>
      <c r="Y67" s="203">
        <v>0</v>
      </c>
      <c r="Z67" s="203">
        <v>3.66</v>
      </c>
      <c r="AA67" s="203">
        <v>1.37</v>
      </c>
      <c r="AB67" s="203">
        <v>0</v>
      </c>
      <c r="AC67" s="203">
        <v>29.8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50.13</v>
      </c>
      <c r="AJ67" s="203">
        <v>0</v>
      </c>
      <c r="AK67" s="203">
        <v>7.21</v>
      </c>
      <c r="AL67" s="203">
        <v>0</v>
      </c>
      <c r="AM67" s="203">
        <v>0</v>
      </c>
      <c r="AN67" s="203">
        <v>0</v>
      </c>
      <c r="AO67" s="203">
        <v>96.5</v>
      </c>
      <c r="AP67" s="203">
        <v>124.52</v>
      </c>
    </row>
    <row r="68" spans="1:42">
      <c r="A68" t="s">
        <v>110</v>
      </c>
      <c r="B68" s="203">
        <v>0</v>
      </c>
      <c r="C68" s="203">
        <v>14.53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6.03</v>
      </c>
      <c r="L68" s="203">
        <v>4.76</v>
      </c>
      <c r="M68" s="203">
        <v>1.17</v>
      </c>
      <c r="N68" s="203">
        <v>1.95</v>
      </c>
      <c r="O68" s="203">
        <v>2.75</v>
      </c>
      <c r="P68" s="203">
        <v>0.84</v>
      </c>
      <c r="Q68" s="203">
        <v>0.36</v>
      </c>
      <c r="R68" s="203">
        <v>0.7</v>
      </c>
      <c r="S68" s="203">
        <v>0.43</v>
      </c>
      <c r="T68" s="203">
        <v>0</v>
      </c>
      <c r="U68" s="203">
        <v>1.93</v>
      </c>
      <c r="V68" s="203">
        <v>0.34</v>
      </c>
      <c r="W68" s="203">
        <v>0.57999999999999996</v>
      </c>
      <c r="X68" s="203">
        <v>2.4300000000000002</v>
      </c>
      <c r="Y68" s="203">
        <v>0</v>
      </c>
      <c r="Z68" s="203">
        <v>3.66</v>
      </c>
      <c r="AA68" s="203">
        <v>1.37</v>
      </c>
      <c r="AB68" s="203">
        <v>0</v>
      </c>
      <c r="AC68" s="203">
        <v>29.25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49.26</v>
      </c>
      <c r="AJ68" s="203">
        <v>0</v>
      </c>
      <c r="AK68" s="203">
        <v>7.21</v>
      </c>
      <c r="AL68" s="203">
        <v>0</v>
      </c>
      <c r="AM68" s="203">
        <v>0</v>
      </c>
      <c r="AN68" s="203">
        <v>0</v>
      </c>
      <c r="AO68" s="203">
        <v>96.5</v>
      </c>
      <c r="AP68" s="203">
        <v>124.52</v>
      </c>
    </row>
    <row r="69" spans="1:42">
      <c r="A69" t="s">
        <v>111</v>
      </c>
      <c r="B69" s="203">
        <v>0</v>
      </c>
      <c r="C69" s="203">
        <v>14.53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6.03</v>
      </c>
      <c r="L69" s="203">
        <v>4.76</v>
      </c>
      <c r="M69" s="203">
        <v>1.17</v>
      </c>
      <c r="N69" s="203">
        <v>1.95</v>
      </c>
      <c r="O69" s="203">
        <v>2.75</v>
      </c>
      <c r="P69" s="203">
        <v>0.84</v>
      </c>
      <c r="Q69" s="203">
        <v>0.36</v>
      </c>
      <c r="R69" s="203">
        <v>0.7</v>
      </c>
      <c r="S69" s="203">
        <v>0.43</v>
      </c>
      <c r="T69" s="203">
        <v>0</v>
      </c>
      <c r="U69" s="203">
        <v>1.93</v>
      </c>
      <c r="V69" s="203">
        <v>0.34</v>
      </c>
      <c r="W69" s="203">
        <v>0.57999999999999996</v>
      </c>
      <c r="X69" s="203">
        <v>2.4300000000000002</v>
      </c>
      <c r="Y69" s="203">
        <v>0</v>
      </c>
      <c r="Z69" s="203">
        <v>3.66</v>
      </c>
      <c r="AA69" s="203">
        <v>1.37</v>
      </c>
      <c r="AB69" s="203">
        <v>0</v>
      </c>
      <c r="AC69" s="203">
        <v>29.25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49.26</v>
      </c>
      <c r="AJ69" s="203">
        <v>0</v>
      </c>
      <c r="AK69" s="203">
        <v>7.21</v>
      </c>
      <c r="AL69" s="203">
        <v>0</v>
      </c>
      <c r="AM69" s="203">
        <v>0</v>
      </c>
      <c r="AN69" s="203">
        <v>0</v>
      </c>
      <c r="AO69" s="203">
        <v>96.5</v>
      </c>
      <c r="AP69" s="203">
        <v>124.52</v>
      </c>
    </row>
    <row r="70" spans="1:42">
      <c r="A70" t="s">
        <v>112</v>
      </c>
      <c r="B70" s="203">
        <v>0</v>
      </c>
      <c r="C70" s="203">
        <v>14.53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6.03</v>
      </c>
      <c r="L70" s="203">
        <v>4.76</v>
      </c>
      <c r="M70" s="203">
        <v>1.17</v>
      </c>
      <c r="N70" s="203">
        <v>1.95</v>
      </c>
      <c r="O70" s="203">
        <v>2.75</v>
      </c>
      <c r="P70" s="203">
        <v>0.84</v>
      </c>
      <c r="Q70" s="203">
        <v>0.36</v>
      </c>
      <c r="R70" s="203">
        <v>0.7</v>
      </c>
      <c r="S70" s="203">
        <v>0.43</v>
      </c>
      <c r="T70" s="203">
        <v>0</v>
      </c>
      <c r="U70" s="203">
        <v>1.93</v>
      </c>
      <c r="V70" s="203">
        <v>0.34</v>
      </c>
      <c r="W70" s="203">
        <v>0.57999999999999996</v>
      </c>
      <c r="X70" s="203">
        <v>2.4300000000000002</v>
      </c>
      <c r="Y70" s="203">
        <v>0</v>
      </c>
      <c r="Z70" s="203">
        <v>3.66</v>
      </c>
      <c r="AA70" s="203">
        <v>1.37</v>
      </c>
      <c r="AB70" s="203">
        <v>0</v>
      </c>
      <c r="AC70" s="203">
        <v>31.3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50.76</v>
      </c>
      <c r="AJ70" s="203">
        <v>0</v>
      </c>
      <c r="AK70" s="203">
        <v>7.21</v>
      </c>
      <c r="AL70" s="203">
        <v>0</v>
      </c>
      <c r="AM70" s="203">
        <v>0</v>
      </c>
      <c r="AN70" s="203">
        <v>0</v>
      </c>
      <c r="AO70" s="203">
        <v>96.5</v>
      </c>
      <c r="AP70" s="203">
        <v>124.52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27.92</v>
      </c>
      <c r="J71" s="203">
        <v>1.45</v>
      </c>
      <c r="K71" s="203">
        <v>6.03</v>
      </c>
      <c r="L71" s="203">
        <v>4.76</v>
      </c>
      <c r="M71" s="203">
        <v>1.17</v>
      </c>
      <c r="N71" s="203">
        <v>1.95</v>
      </c>
      <c r="O71" s="203">
        <v>2.75</v>
      </c>
      <c r="P71" s="203">
        <v>0.91</v>
      </c>
      <c r="Q71" s="203">
        <v>0.36</v>
      </c>
      <c r="R71" s="203">
        <v>0.7</v>
      </c>
      <c r="S71" s="203">
        <v>0.43</v>
      </c>
      <c r="T71" s="203">
        <v>0</v>
      </c>
      <c r="U71" s="203">
        <v>1.93</v>
      </c>
      <c r="V71" s="203">
        <v>0.34</v>
      </c>
      <c r="W71" s="203">
        <v>0.57999999999999996</v>
      </c>
      <c r="X71" s="203">
        <v>2.4300000000000002</v>
      </c>
      <c r="Y71" s="203">
        <v>0</v>
      </c>
      <c r="Z71" s="203">
        <v>3.66</v>
      </c>
      <c r="AA71" s="203">
        <v>1.37</v>
      </c>
      <c r="AB71" s="203">
        <v>0</v>
      </c>
      <c r="AC71" s="203">
        <v>29.25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49.6</v>
      </c>
      <c r="AJ71" s="203">
        <v>0</v>
      </c>
      <c r="AK71" s="203">
        <v>7.21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25.99</v>
      </c>
      <c r="J72" s="203">
        <v>1.45</v>
      </c>
      <c r="K72" s="203">
        <v>6.03</v>
      </c>
      <c r="L72" s="203">
        <v>4.76</v>
      </c>
      <c r="M72" s="203">
        <v>1.17</v>
      </c>
      <c r="N72" s="203">
        <v>1.95</v>
      </c>
      <c r="O72" s="203">
        <v>2.75</v>
      </c>
      <c r="P72" s="203">
        <v>0.91</v>
      </c>
      <c r="Q72" s="203">
        <v>0.36</v>
      </c>
      <c r="R72" s="203">
        <v>0.7</v>
      </c>
      <c r="S72" s="203">
        <v>0.43</v>
      </c>
      <c r="T72" s="203">
        <v>0</v>
      </c>
      <c r="U72" s="203">
        <v>1.93</v>
      </c>
      <c r="V72" s="203">
        <v>0.34</v>
      </c>
      <c r="W72" s="203">
        <v>0.57999999999999996</v>
      </c>
      <c r="X72" s="203">
        <v>2.4300000000000002</v>
      </c>
      <c r="Y72" s="203">
        <v>0</v>
      </c>
      <c r="Z72" s="203">
        <v>3.66</v>
      </c>
      <c r="AA72" s="203">
        <v>1.37</v>
      </c>
      <c r="AB72" s="203">
        <v>0</v>
      </c>
      <c r="AC72" s="203">
        <v>29.25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49.6</v>
      </c>
      <c r="AJ72" s="203">
        <v>0</v>
      </c>
      <c r="AK72" s="203">
        <v>7.21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25.99</v>
      </c>
      <c r="J73" s="203">
        <v>1.45</v>
      </c>
      <c r="K73" s="203">
        <v>6.03</v>
      </c>
      <c r="L73" s="203">
        <v>4.76</v>
      </c>
      <c r="M73" s="203">
        <v>1.17</v>
      </c>
      <c r="N73" s="203">
        <v>1.95</v>
      </c>
      <c r="O73" s="203">
        <v>2.75</v>
      </c>
      <c r="P73" s="203">
        <v>0.91</v>
      </c>
      <c r="Q73" s="203">
        <v>0.36</v>
      </c>
      <c r="R73" s="203">
        <v>0.7</v>
      </c>
      <c r="S73" s="203">
        <v>0.43</v>
      </c>
      <c r="T73" s="203">
        <v>0</v>
      </c>
      <c r="U73" s="203">
        <v>1.93</v>
      </c>
      <c r="V73" s="203">
        <v>0.34</v>
      </c>
      <c r="W73" s="203">
        <v>0.57999999999999996</v>
      </c>
      <c r="X73" s="203">
        <v>2.4300000000000002</v>
      </c>
      <c r="Y73" s="203">
        <v>0</v>
      </c>
      <c r="Z73" s="203">
        <v>3.66</v>
      </c>
      <c r="AA73" s="203">
        <v>1.37</v>
      </c>
      <c r="AB73" s="203">
        <v>0</v>
      </c>
      <c r="AC73" s="203">
        <v>25.2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49.07</v>
      </c>
      <c r="AJ73" s="203">
        <v>0</v>
      </c>
      <c r="AK73" s="203">
        <v>7.21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25.99</v>
      </c>
      <c r="J74" s="203">
        <v>1.45</v>
      </c>
      <c r="K74" s="203">
        <v>6.03</v>
      </c>
      <c r="L74" s="203">
        <v>4.76</v>
      </c>
      <c r="M74" s="203">
        <v>1.17</v>
      </c>
      <c r="N74" s="203">
        <v>1.95</v>
      </c>
      <c r="O74" s="203">
        <v>2.75</v>
      </c>
      <c r="P74" s="203">
        <v>0.91</v>
      </c>
      <c r="Q74" s="203">
        <v>0.36</v>
      </c>
      <c r="R74" s="203">
        <v>0.7</v>
      </c>
      <c r="S74" s="203">
        <v>0.43</v>
      </c>
      <c r="T74" s="203">
        <v>0</v>
      </c>
      <c r="U74" s="203">
        <v>1.93</v>
      </c>
      <c r="V74" s="203">
        <v>0.34</v>
      </c>
      <c r="W74" s="203">
        <v>0.57999999999999996</v>
      </c>
      <c r="X74" s="203">
        <v>2.4300000000000002</v>
      </c>
      <c r="Y74" s="203">
        <v>0</v>
      </c>
      <c r="Z74" s="203">
        <v>3.66</v>
      </c>
      <c r="AA74" s="203">
        <v>1.37</v>
      </c>
      <c r="AB74" s="203">
        <v>0</v>
      </c>
      <c r="AC74" s="203">
        <v>25.2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48.72</v>
      </c>
      <c r="AJ74" s="203">
        <v>0</v>
      </c>
      <c r="AK74" s="203">
        <v>7.21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25.99</v>
      </c>
      <c r="J75" s="203">
        <v>1.45</v>
      </c>
      <c r="K75" s="203">
        <v>6.03</v>
      </c>
      <c r="L75" s="203">
        <v>4.76</v>
      </c>
      <c r="M75" s="203">
        <v>1.17</v>
      </c>
      <c r="N75" s="203">
        <v>1.95</v>
      </c>
      <c r="O75" s="203">
        <v>2.75</v>
      </c>
      <c r="P75" s="203">
        <v>0.91</v>
      </c>
      <c r="Q75" s="203">
        <v>0.36</v>
      </c>
      <c r="R75" s="203">
        <v>0.7</v>
      </c>
      <c r="S75" s="203">
        <v>0.43</v>
      </c>
      <c r="T75" s="203">
        <v>0</v>
      </c>
      <c r="U75" s="203">
        <v>1.94</v>
      </c>
      <c r="V75" s="203">
        <v>0.34</v>
      </c>
      <c r="W75" s="203">
        <v>0.57999999999999996</v>
      </c>
      <c r="X75" s="203">
        <v>2.4300000000000002</v>
      </c>
      <c r="Y75" s="203">
        <v>0</v>
      </c>
      <c r="Z75" s="203">
        <v>3.66</v>
      </c>
      <c r="AA75" s="203">
        <v>1.37</v>
      </c>
      <c r="AB75" s="203">
        <v>0</v>
      </c>
      <c r="AC75" s="203">
        <v>25.2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50.13</v>
      </c>
      <c r="AJ75" s="203">
        <v>0</v>
      </c>
      <c r="AK75" s="203">
        <v>6.23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25.99</v>
      </c>
      <c r="J76" s="203">
        <v>1.45</v>
      </c>
      <c r="K76" s="203">
        <v>6.03</v>
      </c>
      <c r="L76" s="203">
        <v>4.76</v>
      </c>
      <c r="M76" s="203">
        <v>1.17</v>
      </c>
      <c r="N76" s="203">
        <v>1.95</v>
      </c>
      <c r="O76" s="203">
        <v>2.75</v>
      </c>
      <c r="P76" s="203">
        <v>0.91</v>
      </c>
      <c r="Q76" s="203">
        <v>0.36</v>
      </c>
      <c r="R76" s="203">
        <v>0.7</v>
      </c>
      <c r="S76" s="203">
        <v>0.43</v>
      </c>
      <c r="T76" s="203">
        <v>0</v>
      </c>
      <c r="U76" s="203">
        <v>1.94</v>
      </c>
      <c r="V76" s="203">
        <v>0.34</v>
      </c>
      <c r="W76" s="203">
        <v>0.57999999999999996</v>
      </c>
      <c r="X76" s="203">
        <v>2.4300000000000002</v>
      </c>
      <c r="Y76" s="203">
        <v>0</v>
      </c>
      <c r="Z76" s="203">
        <v>3.66</v>
      </c>
      <c r="AA76" s="203">
        <v>1.37</v>
      </c>
      <c r="AB76" s="203">
        <v>0</v>
      </c>
      <c r="AC76" s="203">
        <v>25.2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50.13</v>
      </c>
      <c r="AJ76" s="203">
        <v>0</v>
      </c>
      <c r="AK76" s="203">
        <v>6.23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3.69</v>
      </c>
      <c r="E77" s="203">
        <v>0</v>
      </c>
      <c r="F77" s="203">
        <v>23.37</v>
      </c>
      <c r="G77" s="203">
        <v>7.15</v>
      </c>
      <c r="H77" s="203">
        <v>0</v>
      </c>
      <c r="I77" s="203">
        <v>25.99</v>
      </c>
      <c r="J77" s="203">
        <v>1.45</v>
      </c>
      <c r="K77" s="203">
        <v>6.03</v>
      </c>
      <c r="L77" s="203">
        <v>4.76</v>
      </c>
      <c r="M77" s="203">
        <v>1.17</v>
      </c>
      <c r="N77" s="203">
        <v>1.95</v>
      </c>
      <c r="O77" s="203">
        <v>2.75</v>
      </c>
      <c r="P77" s="203">
        <v>0.91</v>
      </c>
      <c r="Q77" s="203">
        <v>0.36</v>
      </c>
      <c r="R77" s="203">
        <v>0.7</v>
      </c>
      <c r="S77" s="203">
        <v>0.43</v>
      </c>
      <c r="T77" s="203">
        <v>0</v>
      </c>
      <c r="U77" s="203">
        <v>1.88</v>
      </c>
      <c r="V77" s="203">
        <v>0.34</v>
      </c>
      <c r="W77" s="203">
        <v>0.57999999999999996</v>
      </c>
      <c r="X77" s="203">
        <v>2.4300000000000002</v>
      </c>
      <c r="Y77" s="203">
        <v>0</v>
      </c>
      <c r="Z77" s="203">
        <v>4.3499999999999996</v>
      </c>
      <c r="AA77" s="203">
        <v>1.37</v>
      </c>
      <c r="AB77" s="203">
        <v>0</v>
      </c>
      <c r="AC77" s="203">
        <v>25.2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50.13</v>
      </c>
      <c r="AJ77" s="203">
        <v>0</v>
      </c>
      <c r="AK77" s="203">
        <v>5.94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3.69</v>
      </c>
      <c r="E78" s="203">
        <v>0</v>
      </c>
      <c r="F78" s="203">
        <v>23.37</v>
      </c>
      <c r="G78" s="203">
        <v>7.15</v>
      </c>
      <c r="H78" s="203">
        <v>0</v>
      </c>
      <c r="I78" s="203">
        <v>25.99</v>
      </c>
      <c r="J78" s="203">
        <v>1.45</v>
      </c>
      <c r="K78" s="203">
        <v>6.03</v>
      </c>
      <c r="L78" s="203">
        <v>4.76</v>
      </c>
      <c r="M78" s="203">
        <v>1.17</v>
      </c>
      <c r="N78" s="203">
        <v>1.95</v>
      </c>
      <c r="O78" s="203">
        <v>2.75</v>
      </c>
      <c r="P78" s="203">
        <v>0.91</v>
      </c>
      <c r="Q78" s="203">
        <v>0.36</v>
      </c>
      <c r="R78" s="203">
        <v>0.7</v>
      </c>
      <c r="S78" s="203">
        <v>0.43</v>
      </c>
      <c r="T78" s="203">
        <v>0</v>
      </c>
      <c r="U78" s="203">
        <v>1.91</v>
      </c>
      <c r="V78" s="203">
        <v>0.34</v>
      </c>
      <c r="W78" s="203">
        <v>0.57999999999999996</v>
      </c>
      <c r="X78" s="203">
        <v>2.4300000000000002</v>
      </c>
      <c r="Y78" s="203">
        <v>0</v>
      </c>
      <c r="Z78" s="203">
        <v>4.3499999999999996</v>
      </c>
      <c r="AA78" s="203">
        <v>1.37</v>
      </c>
      <c r="AB78" s="203">
        <v>0</v>
      </c>
      <c r="AC78" s="203">
        <v>24.55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50.13</v>
      </c>
      <c r="AJ78" s="203">
        <v>0</v>
      </c>
      <c r="AK78" s="203">
        <v>5.94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3.69</v>
      </c>
      <c r="E79" s="203">
        <v>0</v>
      </c>
      <c r="F79" s="203">
        <v>23.37</v>
      </c>
      <c r="G79" s="203">
        <v>7.15</v>
      </c>
      <c r="H79" s="203">
        <v>0</v>
      </c>
      <c r="I79" s="203">
        <v>25.99</v>
      </c>
      <c r="J79" s="203">
        <v>1.45</v>
      </c>
      <c r="K79" s="203">
        <v>6.03</v>
      </c>
      <c r="L79" s="203">
        <v>4.76</v>
      </c>
      <c r="M79" s="203">
        <v>1.17</v>
      </c>
      <c r="N79" s="203">
        <v>1.95</v>
      </c>
      <c r="O79" s="203">
        <v>2.75</v>
      </c>
      <c r="P79" s="203">
        <v>0.91</v>
      </c>
      <c r="Q79" s="203">
        <v>0.36</v>
      </c>
      <c r="R79" s="203">
        <v>0.7</v>
      </c>
      <c r="S79" s="203">
        <v>0.43</v>
      </c>
      <c r="T79" s="203">
        <v>0</v>
      </c>
      <c r="U79" s="203">
        <v>1.93</v>
      </c>
      <c r="V79" s="203">
        <v>0.34</v>
      </c>
      <c r="W79" s="203">
        <v>0.57999999999999996</v>
      </c>
      <c r="X79" s="203">
        <v>2.4300000000000002</v>
      </c>
      <c r="Y79" s="203">
        <v>0</v>
      </c>
      <c r="Z79" s="203">
        <v>4.3499999999999996</v>
      </c>
      <c r="AA79" s="203">
        <v>1.37</v>
      </c>
      <c r="AB79" s="203">
        <v>0</v>
      </c>
      <c r="AC79" s="203">
        <v>24.55</v>
      </c>
      <c r="AD79" s="203">
        <v>0</v>
      </c>
      <c r="AE79" s="203">
        <v>0</v>
      </c>
      <c r="AF79" s="203">
        <v>0</v>
      </c>
      <c r="AG79" s="203">
        <v>0.95</v>
      </c>
      <c r="AH79" s="203">
        <v>0</v>
      </c>
      <c r="AI79" s="203">
        <v>52.07</v>
      </c>
      <c r="AJ79" s="203">
        <v>0</v>
      </c>
      <c r="AK79" s="203">
        <v>4.41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3.69</v>
      </c>
      <c r="E80" s="203">
        <v>0</v>
      </c>
      <c r="F80" s="203">
        <v>23.37</v>
      </c>
      <c r="G80" s="203">
        <v>7.15</v>
      </c>
      <c r="H80" s="203">
        <v>0</v>
      </c>
      <c r="I80" s="203">
        <v>25.99</v>
      </c>
      <c r="J80" s="203">
        <v>1.45</v>
      </c>
      <c r="K80" s="203">
        <v>6.03</v>
      </c>
      <c r="L80" s="203">
        <v>4.76</v>
      </c>
      <c r="M80" s="203">
        <v>1.17</v>
      </c>
      <c r="N80" s="203">
        <v>1.95</v>
      </c>
      <c r="O80" s="203">
        <v>2.75</v>
      </c>
      <c r="P80" s="203">
        <v>0.91</v>
      </c>
      <c r="Q80" s="203">
        <v>0.36</v>
      </c>
      <c r="R80" s="203">
        <v>0.7</v>
      </c>
      <c r="S80" s="203">
        <v>0.43</v>
      </c>
      <c r="T80" s="203">
        <v>0</v>
      </c>
      <c r="U80" s="203">
        <v>1.93</v>
      </c>
      <c r="V80" s="203">
        <v>0.34</v>
      </c>
      <c r="W80" s="203">
        <v>0.57999999999999996</v>
      </c>
      <c r="X80" s="203">
        <v>2.4300000000000002</v>
      </c>
      <c r="Y80" s="203">
        <v>0</v>
      </c>
      <c r="Z80" s="203">
        <v>4.3499999999999996</v>
      </c>
      <c r="AA80" s="203">
        <v>1.37</v>
      </c>
      <c r="AB80" s="203">
        <v>0</v>
      </c>
      <c r="AC80" s="203">
        <v>24.55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49.93</v>
      </c>
      <c r="AJ80" s="203">
        <v>0</v>
      </c>
      <c r="AK80" s="203">
        <v>4.41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3.23</v>
      </c>
      <c r="E81" s="203">
        <v>0</v>
      </c>
      <c r="F81" s="203">
        <v>23.37</v>
      </c>
      <c r="G81" s="203">
        <v>7.15</v>
      </c>
      <c r="H81" s="203">
        <v>0</v>
      </c>
      <c r="I81" s="203">
        <v>25.99</v>
      </c>
      <c r="J81" s="203">
        <v>1.45</v>
      </c>
      <c r="K81" s="203">
        <v>6.03</v>
      </c>
      <c r="L81" s="203">
        <v>4.76</v>
      </c>
      <c r="M81" s="203">
        <v>1.17</v>
      </c>
      <c r="N81" s="203">
        <v>1.95</v>
      </c>
      <c r="O81" s="203">
        <v>2.75</v>
      </c>
      <c r="P81" s="203">
        <v>0.91</v>
      </c>
      <c r="Q81" s="203">
        <v>0.36</v>
      </c>
      <c r="R81" s="203">
        <v>0.7</v>
      </c>
      <c r="S81" s="203">
        <v>0.43</v>
      </c>
      <c r="T81" s="203">
        <v>0</v>
      </c>
      <c r="U81" s="203">
        <v>1.93</v>
      </c>
      <c r="V81" s="203">
        <v>0.34</v>
      </c>
      <c r="W81" s="203">
        <v>0.57999999999999996</v>
      </c>
      <c r="X81" s="203">
        <v>2.4300000000000002</v>
      </c>
      <c r="Y81" s="203">
        <v>0</v>
      </c>
      <c r="Z81" s="203">
        <v>4.3499999999999996</v>
      </c>
      <c r="AA81" s="203">
        <v>1.37</v>
      </c>
      <c r="AB81" s="203">
        <v>0</v>
      </c>
      <c r="AC81" s="203">
        <v>24.55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49.93</v>
      </c>
      <c r="AJ81" s="203">
        <v>0</v>
      </c>
      <c r="AK81" s="203">
        <v>4.37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3.23</v>
      </c>
      <c r="E82" s="203">
        <v>0</v>
      </c>
      <c r="F82" s="203">
        <v>23.37</v>
      </c>
      <c r="G82" s="203">
        <v>7.15</v>
      </c>
      <c r="H82" s="203">
        <v>0</v>
      </c>
      <c r="I82" s="203">
        <v>25.99</v>
      </c>
      <c r="J82" s="203">
        <v>1.45</v>
      </c>
      <c r="K82" s="203">
        <v>6.03</v>
      </c>
      <c r="L82" s="203">
        <v>4.76</v>
      </c>
      <c r="M82" s="203">
        <v>1.17</v>
      </c>
      <c r="N82" s="203">
        <v>1.95</v>
      </c>
      <c r="O82" s="203">
        <v>2.75</v>
      </c>
      <c r="P82" s="203">
        <v>0.91</v>
      </c>
      <c r="Q82" s="203">
        <v>0.36</v>
      </c>
      <c r="R82" s="203">
        <v>0.7</v>
      </c>
      <c r="S82" s="203">
        <v>0.43</v>
      </c>
      <c r="T82" s="203">
        <v>0</v>
      </c>
      <c r="U82" s="203">
        <v>1.93</v>
      </c>
      <c r="V82" s="203">
        <v>0.34</v>
      </c>
      <c r="W82" s="203">
        <v>0.57999999999999996</v>
      </c>
      <c r="X82" s="203">
        <v>2.4300000000000002</v>
      </c>
      <c r="Y82" s="203">
        <v>0</v>
      </c>
      <c r="Z82" s="203">
        <v>4.3499999999999996</v>
      </c>
      <c r="AA82" s="203">
        <v>1.37</v>
      </c>
      <c r="AB82" s="203">
        <v>0</v>
      </c>
      <c r="AC82" s="203">
        <v>24.55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49.93</v>
      </c>
      <c r="AJ82" s="203">
        <v>0</v>
      </c>
      <c r="AK82" s="203">
        <v>4.37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3.23</v>
      </c>
      <c r="E83" s="203">
        <v>0</v>
      </c>
      <c r="F83" s="203">
        <v>30.52</v>
      </c>
      <c r="G83" s="203">
        <v>0</v>
      </c>
      <c r="H83" s="203">
        <v>0</v>
      </c>
      <c r="I83" s="203">
        <v>25.99</v>
      </c>
      <c r="J83" s="203">
        <v>1.45</v>
      </c>
      <c r="K83" s="203">
        <v>6.03</v>
      </c>
      <c r="L83" s="203">
        <v>4.76</v>
      </c>
      <c r="M83" s="203">
        <v>1.17</v>
      </c>
      <c r="N83" s="203">
        <v>1.95</v>
      </c>
      <c r="O83" s="203">
        <v>2.75</v>
      </c>
      <c r="P83" s="203">
        <v>0.91</v>
      </c>
      <c r="Q83" s="203">
        <v>0.36</v>
      </c>
      <c r="R83" s="203">
        <v>0.7</v>
      </c>
      <c r="S83" s="203">
        <v>0.43</v>
      </c>
      <c r="T83" s="203">
        <v>0</v>
      </c>
      <c r="U83" s="203">
        <v>1.93</v>
      </c>
      <c r="V83" s="203">
        <v>0.34</v>
      </c>
      <c r="W83" s="203">
        <v>0.57999999999999996</v>
      </c>
      <c r="X83" s="203">
        <v>2.4300000000000002</v>
      </c>
      <c r="Y83" s="203">
        <v>0</v>
      </c>
      <c r="Z83" s="203">
        <v>4.3499999999999996</v>
      </c>
      <c r="AA83" s="203">
        <v>1.37</v>
      </c>
      <c r="AB83" s="203">
        <v>0</v>
      </c>
      <c r="AC83" s="203">
        <v>24.55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49.93</v>
      </c>
      <c r="AJ83" s="203">
        <v>0</v>
      </c>
      <c r="AK83" s="203">
        <v>4.37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3.23</v>
      </c>
      <c r="E84" s="203">
        <v>0</v>
      </c>
      <c r="F84" s="203">
        <v>30.52</v>
      </c>
      <c r="G84" s="203">
        <v>0</v>
      </c>
      <c r="H84" s="203">
        <v>0</v>
      </c>
      <c r="I84" s="203">
        <v>25.99</v>
      </c>
      <c r="J84" s="203">
        <v>1.45</v>
      </c>
      <c r="K84" s="203">
        <v>6.03</v>
      </c>
      <c r="L84" s="203">
        <v>4.76</v>
      </c>
      <c r="M84" s="203">
        <v>1.17</v>
      </c>
      <c r="N84" s="203">
        <v>1.95</v>
      </c>
      <c r="O84" s="203">
        <v>2.75</v>
      </c>
      <c r="P84" s="203">
        <v>0.91</v>
      </c>
      <c r="Q84" s="203">
        <v>0.36</v>
      </c>
      <c r="R84" s="203">
        <v>0.7</v>
      </c>
      <c r="S84" s="203">
        <v>0.43</v>
      </c>
      <c r="T84" s="203">
        <v>0</v>
      </c>
      <c r="U84" s="203">
        <v>1.93</v>
      </c>
      <c r="V84" s="203">
        <v>0.34</v>
      </c>
      <c r="W84" s="203">
        <v>0.57999999999999996</v>
      </c>
      <c r="X84" s="203">
        <v>2.4300000000000002</v>
      </c>
      <c r="Y84" s="203">
        <v>0</v>
      </c>
      <c r="Z84" s="203">
        <v>4.3499999999999996</v>
      </c>
      <c r="AA84" s="203">
        <v>1.37</v>
      </c>
      <c r="AB84" s="203">
        <v>0</v>
      </c>
      <c r="AC84" s="203">
        <v>29.65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52.32</v>
      </c>
      <c r="AJ84" s="203">
        <v>0</v>
      </c>
      <c r="AK84" s="203">
        <v>4.37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3.23</v>
      </c>
      <c r="E85" s="203">
        <v>0</v>
      </c>
      <c r="F85" s="203">
        <v>30.52</v>
      </c>
      <c r="G85" s="203">
        <v>0</v>
      </c>
      <c r="H85" s="203">
        <v>0</v>
      </c>
      <c r="I85" s="203">
        <v>25.99</v>
      </c>
      <c r="J85" s="203">
        <v>1.45</v>
      </c>
      <c r="K85" s="203">
        <v>6.03</v>
      </c>
      <c r="L85" s="203">
        <v>4.76</v>
      </c>
      <c r="M85" s="203">
        <v>1.17</v>
      </c>
      <c r="N85" s="203">
        <v>1.95</v>
      </c>
      <c r="O85" s="203">
        <v>2.75</v>
      </c>
      <c r="P85" s="203">
        <v>0.91</v>
      </c>
      <c r="Q85" s="203">
        <v>0.36</v>
      </c>
      <c r="R85" s="203">
        <v>0.7</v>
      </c>
      <c r="S85" s="203">
        <v>0.43</v>
      </c>
      <c r="T85" s="203">
        <v>0</v>
      </c>
      <c r="U85" s="203">
        <v>1.93</v>
      </c>
      <c r="V85" s="203">
        <v>0.34</v>
      </c>
      <c r="W85" s="203">
        <v>0.57999999999999996</v>
      </c>
      <c r="X85" s="203">
        <v>2.4300000000000002</v>
      </c>
      <c r="Y85" s="203">
        <v>0</v>
      </c>
      <c r="Z85" s="203">
        <v>4.3499999999999996</v>
      </c>
      <c r="AA85" s="203">
        <v>1.37</v>
      </c>
      <c r="AB85" s="203">
        <v>0</v>
      </c>
      <c r="AC85" s="203">
        <v>29.65</v>
      </c>
      <c r="AD85" s="203">
        <v>0</v>
      </c>
      <c r="AE85" s="203">
        <v>0</v>
      </c>
      <c r="AF85" s="203">
        <v>0</v>
      </c>
      <c r="AG85" s="203">
        <v>0.95</v>
      </c>
      <c r="AH85" s="203">
        <v>0</v>
      </c>
      <c r="AI85" s="203">
        <v>53.25</v>
      </c>
      <c r="AJ85" s="203">
        <v>0</v>
      </c>
      <c r="AK85" s="203">
        <v>6.21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12.68</v>
      </c>
      <c r="D86" s="203">
        <v>3.23</v>
      </c>
      <c r="E86" s="203">
        <v>0</v>
      </c>
      <c r="F86" s="203">
        <v>30.52</v>
      </c>
      <c r="G86" s="203">
        <v>0</v>
      </c>
      <c r="H86" s="203">
        <v>0</v>
      </c>
      <c r="I86" s="203">
        <v>25.99</v>
      </c>
      <c r="J86" s="203">
        <v>1.45</v>
      </c>
      <c r="K86" s="203">
        <v>6.03</v>
      </c>
      <c r="L86" s="203">
        <v>4.76</v>
      </c>
      <c r="M86" s="203">
        <v>1.17</v>
      </c>
      <c r="N86" s="203">
        <v>1.95</v>
      </c>
      <c r="O86" s="203">
        <v>2.75</v>
      </c>
      <c r="P86" s="203">
        <v>0.91</v>
      </c>
      <c r="Q86" s="203">
        <v>0.36</v>
      </c>
      <c r="R86" s="203">
        <v>0.7</v>
      </c>
      <c r="S86" s="203">
        <v>0.43</v>
      </c>
      <c r="T86" s="203">
        <v>0</v>
      </c>
      <c r="U86" s="203">
        <v>1.93</v>
      </c>
      <c r="V86" s="203">
        <v>0.34</v>
      </c>
      <c r="W86" s="203">
        <v>0.57999999999999996</v>
      </c>
      <c r="X86" s="203">
        <v>2.4300000000000002</v>
      </c>
      <c r="Y86" s="203">
        <v>0</v>
      </c>
      <c r="Z86" s="203">
        <v>4.3499999999999996</v>
      </c>
      <c r="AA86" s="203">
        <v>1.37</v>
      </c>
      <c r="AB86" s="203">
        <v>0</v>
      </c>
      <c r="AC86" s="203">
        <v>29.65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52.08</v>
      </c>
      <c r="AJ86" s="203">
        <v>0</v>
      </c>
      <c r="AK86" s="203">
        <v>5.96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3.69</v>
      </c>
      <c r="E87" s="203">
        <v>0</v>
      </c>
      <c r="F87" s="203">
        <v>30.52</v>
      </c>
      <c r="G87" s="203">
        <v>0</v>
      </c>
      <c r="H87" s="203">
        <v>0</v>
      </c>
      <c r="I87" s="203">
        <v>25.99</v>
      </c>
      <c r="J87" s="203">
        <v>1.45</v>
      </c>
      <c r="K87" s="203">
        <v>6.03</v>
      </c>
      <c r="L87" s="203">
        <v>4.5599999999999996</v>
      </c>
      <c r="M87" s="203">
        <v>1.17</v>
      </c>
      <c r="N87" s="203">
        <v>1.95</v>
      </c>
      <c r="O87" s="203">
        <v>2.75</v>
      </c>
      <c r="P87" s="203">
        <v>0.91</v>
      </c>
      <c r="Q87" s="203">
        <v>0.36</v>
      </c>
      <c r="R87" s="203">
        <v>0.7</v>
      </c>
      <c r="S87" s="203">
        <v>0.43</v>
      </c>
      <c r="T87" s="203">
        <v>0</v>
      </c>
      <c r="U87" s="203">
        <v>1.93</v>
      </c>
      <c r="V87" s="203">
        <v>0.34</v>
      </c>
      <c r="W87" s="203">
        <v>0.57999999999999996</v>
      </c>
      <c r="X87" s="203">
        <v>2.4300000000000002</v>
      </c>
      <c r="Y87" s="203">
        <v>0</v>
      </c>
      <c r="Z87" s="203">
        <v>4.3499999999999996</v>
      </c>
      <c r="AA87" s="203">
        <v>1.37</v>
      </c>
      <c r="AB87" s="203">
        <v>0</v>
      </c>
      <c r="AC87" s="203">
        <v>29.65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52.08</v>
      </c>
      <c r="AJ87" s="203">
        <v>0</v>
      </c>
      <c r="AK87" s="203">
        <v>5.96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3.69</v>
      </c>
      <c r="E88" s="203">
        <v>0</v>
      </c>
      <c r="F88" s="203">
        <v>30.52</v>
      </c>
      <c r="G88" s="203">
        <v>0</v>
      </c>
      <c r="H88" s="203">
        <v>0</v>
      </c>
      <c r="I88" s="203">
        <v>25.99</v>
      </c>
      <c r="J88" s="203">
        <v>1.45</v>
      </c>
      <c r="K88" s="203">
        <v>6.03</v>
      </c>
      <c r="L88" s="203">
        <v>4.5599999999999996</v>
      </c>
      <c r="M88" s="203">
        <v>1.17</v>
      </c>
      <c r="N88" s="203">
        <v>1.95</v>
      </c>
      <c r="O88" s="203">
        <v>2.75</v>
      </c>
      <c r="P88" s="203">
        <v>0.91</v>
      </c>
      <c r="Q88" s="203">
        <v>0.36</v>
      </c>
      <c r="R88" s="203">
        <v>0.7</v>
      </c>
      <c r="S88" s="203">
        <v>0.43</v>
      </c>
      <c r="T88" s="203">
        <v>0</v>
      </c>
      <c r="U88" s="203">
        <v>1.93</v>
      </c>
      <c r="V88" s="203">
        <v>0.34</v>
      </c>
      <c r="W88" s="203">
        <v>0.57999999999999996</v>
      </c>
      <c r="X88" s="203">
        <v>2.4300000000000002</v>
      </c>
      <c r="Y88" s="203">
        <v>0</v>
      </c>
      <c r="Z88" s="203">
        <v>4.3499999999999996</v>
      </c>
      <c r="AA88" s="203">
        <v>1.37</v>
      </c>
      <c r="AB88" s="203">
        <v>0</v>
      </c>
      <c r="AC88" s="203">
        <v>29.65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52.08</v>
      </c>
      <c r="AJ88" s="203">
        <v>0</v>
      </c>
      <c r="AK88" s="203">
        <v>5.96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3.69</v>
      </c>
      <c r="E89" s="203">
        <v>0</v>
      </c>
      <c r="F89" s="203">
        <v>30.52</v>
      </c>
      <c r="G89" s="203">
        <v>0</v>
      </c>
      <c r="H89" s="203">
        <v>0</v>
      </c>
      <c r="I89" s="203">
        <v>25.99</v>
      </c>
      <c r="J89" s="203">
        <v>1.45</v>
      </c>
      <c r="K89" s="203">
        <v>6.03</v>
      </c>
      <c r="L89" s="203">
        <v>4.5599999999999996</v>
      </c>
      <c r="M89" s="203">
        <v>1.17</v>
      </c>
      <c r="N89" s="203">
        <v>1.95</v>
      </c>
      <c r="O89" s="203">
        <v>2.75</v>
      </c>
      <c r="P89" s="203">
        <v>0.91</v>
      </c>
      <c r="Q89" s="203">
        <v>0.36</v>
      </c>
      <c r="R89" s="203">
        <v>0.7</v>
      </c>
      <c r="S89" s="203">
        <v>0.43</v>
      </c>
      <c r="T89" s="203">
        <v>0</v>
      </c>
      <c r="U89" s="203">
        <v>1.93</v>
      </c>
      <c r="V89" s="203">
        <v>0.34</v>
      </c>
      <c r="W89" s="203">
        <v>0.57999999999999996</v>
      </c>
      <c r="X89" s="203">
        <v>2.4300000000000002</v>
      </c>
      <c r="Y89" s="203">
        <v>0</v>
      </c>
      <c r="Z89" s="203">
        <v>4.3499999999999996</v>
      </c>
      <c r="AA89" s="203">
        <v>1.37</v>
      </c>
      <c r="AB89" s="203">
        <v>0</v>
      </c>
      <c r="AC89" s="203">
        <v>29.65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52.08</v>
      </c>
      <c r="AJ89" s="203">
        <v>0</v>
      </c>
      <c r="AK89" s="203">
        <v>5.96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3.69</v>
      </c>
      <c r="E90" s="203">
        <v>0</v>
      </c>
      <c r="F90" s="203">
        <v>30.52</v>
      </c>
      <c r="G90" s="203">
        <v>0</v>
      </c>
      <c r="H90" s="203">
        <v>0</v>
      </c>
      <c r="I90" s="203">
        <v>25.99</v>
      </c>
      <c r="J90" s="203">
        <v>1.45</v>
      </c>
      <c r="K90" s="203">
        <v>6.03</v>
      </c>
      <c r="L90" s="203">
        <v>4.5599999999999996</v>
      </c>
      <c r="M90" s="203">
        <v>1.17</v>
      </c>
      <c r="N90" s="203">
        <v>1.95</v>
      </c>
      <c r="O90" s="203">
        <v>2.75</v>
      </c>
      <c r="P90" s="203">
        <v>0.91</v>
      </c>
      <c r="Q90" s="203">
        <v>0.36</v>
      </c>
      <c r="R90" s="203">
        <v>0.7</v>
      </c>
      <c r="S90" s="203">
        <v>0.43</v>
      </c>
      <c r="T90" s="203">
        <v>0</v>
      </c>
      <c r="U90" s="203">
        <v>1.93</v>
      </c>
      <c r="V90" s="203">
        <v>0.34</v>
      </c>
      <c r="W90" s="203">
        <v>0.57999999999999996</v>
      </c>
      <c r="X90" s="203">
        <v>2.4300000000000002</v>
      </c>
      <c r="Y90" s="203">
        <v>0</v>
      </c>
      <c r="Z90" s="203">
        <v>4.3499999999999996</v>
      </c>
      <c r="AA90" s="203">
        <v>1.37</v>
      </c>
      <c r="AB90" s="203">
        <v>0</v>
      </c>
      <c r="AC90" s="203">
        <v>29.49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52.08</v>
      </c>
      <c r="AJ90" s="203">
        <v>0</v>
      </c>
      <c r="AK90" s="203">
        <v>5.96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3.69</v>
      </c>
      <c r="E91" s="203">
        <v>0</v>
      </c>
      <c r="F91" s="203">
        <v>30.52</v>
      </c>
      <c r="G91" s="203">
        <v>0</v>
      </c>
      <c r="H91" s="203">
        <v>0</v>
      </c>
      <c r="I91" s="203">
        <v>25.99</v>
      </c>
      <c r="J91" s="203">
        <v>1.45</v>
      </c>
      <c r="K91" s="203">
        <v>6.03</v>
      </c>
      <c r="L91" s="203">
        <v>4.5599999999999996</v>
      </c>
      <c r="M91" s="203">
        <v>1.17</v>
      </c>
      <c r="N91" s="203">
        <v>1.95</v>
      </c>
      <c r="O91" s="203">
        <v>2.75</v>
      </c>
      <c r="P91" s="203">
        <v>0.91</v>
      </c>
      <c r="Q91" s="203">
        <v>0.36</v>
      </c>
      <c r="R91" s="203">
        <v>0.7</v>
      </c>
      <c r="S91" s="203">
        <v>0.43</v>
      </c>
      <c r="T91" s="203">
        <v>0</v>
      </c>
      <c r="U91" s="203">
        <v>1.93</v>
      </c>
      <c r="V91" s="203">
        <v>0.34</v>
      </c>
      <c r="W91" s="203">
        <v>0.57999999999999996</v>
      </c>
      <c r="X91" s="203">
        <v>2.4300000000000002</v>
      </c>
      <c r="Y91" s="203">
        <v>0</v>
      </c>
      <c r="Z91" s="203">
        <v>4.3499999999999996</v>
      </c>
      <c r="AA91" s="203">
        <v>1.37</v>
      </c>
      <c r="AB91" s="203">
        <v>0</v>
      </c>
      <c r="AC91" s="203">
        <v>29.49</v>
      </c>
      <c r="AD91" s="203">
        <v>0</v>
      </c>
      <c r="AE91" s="203">
        <v>0</v>
      </c>
      <c r="AF91" s="203">
        <v>0</v>
      </c>
      <c r="AG91" s="203">
        <v>0.95</v>
      </c>
      <c r="AH91" s="203">
        <v>0</v>
      </c>
      <c r="AI91" s="203">
        <v>53.09</v>
      </c>
      <c r="AJ91" s="203">
        <v>0</v>
      </c>
      <c r="AK91" s="203">
        <v>6.18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3.69</v>
      </c>
      <c r="E92" s="203">
        <v>0</v>
      </c>
      <c r="F92" s="203">
        <v>30.52</v>
      </c>
      <c r="G92" s="203">
        <v>0</v>
      </c>
      <c r="H92" s="203">
        <v>0</v>
      </c>
      <c r="I92" s="203">
        <v>25.99</v>
      </c>
      <c r="J92" s="203">
        <v>1.45</v>
      </c>
      <c r="K92" s="203">
        <v>6.03</v>
      </c>
      <c r="L92" s="203">
        <v>4.5599999999999996</v>
      </c>
      <c r="M92" s="203">
        <v>1.17</v>
      </c>
      <c r="N92" s="203">
        <v>1.95</v>
      </c>
      <c r="O92" s="203">
        <v>2.75</v>
      </c>
      <c r="P92" s="203">
        <v>0.91</v>
      </c>
      <c r="Q92" s="203">
        <v>0.36</v>
      </c>
      <c r="R92" s="203">
        <v>0.7</v>
      </c>
      <c r="S92" s="203">
        <v>0.43</v>
      </c>
      <c r="T92" s="203">
        <v>0</v>
      </c>
      <c r="U92" s="203">
        <v>1.93</v>
      </c>
      <c r="V92" s="203">
        <v>0.34</v>
      </c>
      <c r="W92" s="203">
        <v>0.57999999999999996</v>
      </c>
      <c r="X92" s="203">
        <v>2.4300000000000002</v>
      </c>
      <c r="Y92" s="203">
        <v>0</v>
      </c>
      <c r="Z92" s="203">
        <v>4.3499999999999996</v>
      </c>
      <c r="AA92" s="203">
        <v>1.37</v>
      </c>
      <c r="AB92" s="203">
        <v>0</v>
      </c>
      <c r="AC92" s="203">
        <v>29.49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52.08</v>
      </c>
      <c r="AJ92" s="203">
        <v>0</v>
      </c>
      <c r="AK92" s="203">
        <v>4.37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3.69</v>
      </c>
      <c r="E93" s="203">
        <v>0</v>
      </c>
      <c r="F93" s="203">
        <v>30.52</v>
      </c>
      <c r="G93" s="203">
        <v>0</v>
      </c>
      <c r="H93" s="203">
        <v>0</v>
      </c>
      <c r="I93" s="203">
        <v>25.99</v>
      </c>
      <c r="J93" s="203">
        <v>1.45</v>
      </c>
      <c r="K93" s="203">
        <v>6.03</v>
      </c>
      <c r="L93" s="203">
        <v>4.5599999999999996</v>
      </c>
      <c r="M93" s="203">
        <v>1.17</v>
      </c>
      <c r="N93" s="203">
        <v>1.95</v>
      </c>
      <c r="O93" s="203">
        <v>2.75</v>
      </c>
      <c r="P93" s="203">
        <v>0.91</v>
      </c>
      <c r="Q93" s="203">
        <v>0.36</v>
      </c>
      <c r="R93" s="203">
        <v>0.7</v>
      </c>
      <c r="S93" s="203">
        <v>0.43</v>
      </c>
      <c r="T93" s="203">
        <v>0</v>
      </c>
      <c r="U93" s="203">
        <v>1.93</v>
      </c>
      <c r="V93" s="203">
        <v>0.34</v>
      </c>
      <c r="W93" s="203">
        <v>0.57999999999999996</v>
      </c>
      <c r="X93" s="203">
        <v>2.4300000000000002</v>
      </c>
      <c r="Y93" s="203">
        <v>0</v>
      </c>
      <c r="Z93" s="203">
        <v>4.3499999999999996</v>
      </c>
      <c r="AA93" s="203">
        <v>1.37</v>
      </c>
      <c r="AB93" s="203">
        <v>0</v>
      </c>
      <c r="AC93" s="203">
        <v>29.49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52.08</v>
      </c>
      <c r="AJ93" s="203">
        <v>0</v>
      </c>
      <c r="AK93" s="203">
        <v>4.37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3.69</v>
      </c>
      <c r="E94" s="203">
        <v>0</v>
      </c>
      <c r="F94" s="203">
        <v>30.52</v>
      </c>
      <c r="G94" s="203">
        <v>0</v>
      </c>
      <c r="H94" s="203">
        <v>0</v>
      </c>
      <c r="I94" s="203">
        <v>25.99</v>
      </c>
      <c r="J94" s="203">
        <v>1.45</v>
      </c>
      <c r="K94" s="203">
        <v>6.03</v>
      </c>
      <c r="L94" s="203">
        <v>4.5599999999999996</v>
      </c>
      <c r="M94" s="203">
        <v>1.17</v>
      </c>
      <c r="N94" s="203">
        <v>1.95</v>
      </c>
      <c r="O94" s="203">
        <v>2.75</v>
      </c>
      <c r="P94" s="203">
        <v>0.91</v>
      </c>
      <c r="Q94" s="203">
        <v>0.36</v>
      </c>
      <c r="R94" s="203">
        <v>0.7</v>
      </c>
      <c r="S94" s="203">
        <v>0.43</v>
      </c>
      <c r="T94" s="203">
        <v>0</v>
      </c>
      <c r="U94" s="203">
        <v>1.93</v>
      </c>
      <c r="V94" s="203">
        <v>0.34</v>
      </c>
      <c r="W94" s="203">
        <v>0.57999999999999996</v>
      </c>
      <c r="X94" s="203">
        <v>2.4300000000000002</v>
      </c>
      <c r="Y94" s="203">
        <v>0</v>
      </c>
      <c r="Z94" s="203">
        <v>4.3499999999999996</v>
      </c>
      <c r="AA94" s="203">
        <v>1.37</v>
      </c>
      <c r="AB94" s="203">
        <v>0</v>
      </c>
      <c r="AC94" s="203">
        <v>29.49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52.08</v>
      </c>
      <c r="AJ94" s="203">
        <v>0</v>
      </c>
      <c r="AK94" s="203">
        <v>4.37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3.69</v>
      </c>
      <c r="E95" s="203">
        <v>0</v>
      </c>
      <c r="F95" s="203">
        <v>30.52</v>
      </c>
      <c r="G95" s="203">
        <v>0</v>
      </c>
      <c r="H95" s="203">
        <v>0</v>
      </c>
      <c r="I95" s="203">
        <v>25.99</v>
      </c>
      <c r="J95" s="203">
        <v>1.45</v>
      </c>
      <c r="K95" s="203">
        <v>6.03</v>
      </c>
      <c r="L95" s="203">
        <v>4.5599999999999996</v>
      </c>
      <c r="M95" s="203">
        <v>1.17</v>
      </c>
      <c r="N95" s="203">
        <v>1.95</v>
      </c>
      <c r="O95" s="203">
        <v>2.75</v>
      </c>
      <c r="P95" s="203">
        <v>0.91</v>
      </c>
      <c r="Q95" s="203">
        <v>0.36</v>
      </c>
      <c r="R95" s="203">
        <v>0.7</v>
      </c>
      <c r="S95" s="203">
        <v>0.43</v>
      </c>
      <c r="T95" s="203">
        <v>0</v>
      </c>
      <c r="U95" s="203">
        <v>1.93</v>
      </c>
      <c r="V95" s="203">
        <v>0.34</v>
      </c>
      <c r="W95" s="203">
        <v>0.57999999999999996</v>
      </c>
      <c r="X95" s="203">
        <v>2.4300000000000002</v>
      </c>
      <c r="Y95" s="203">
        <v>0</v>
      </c>
      <c r="Z95" s="203">
        <v>4.3499999999999996</v>
      </c>
      <c r="AA95" s="203">
        <v>1.37</v>
      </c>
      <c r="AB95" s="203">
        <v>0</v>
      </c>
      <c r="AC95" s="203">
        <v>29.49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51.97</v>
      </c>
      <c r="AJ95" s="203">
        <v>0</v>
      </c>
      <c r="AK95" s="203">
        <v>4.37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2.77</v>
      </c>
      <c r="E96" s="203">
        <v>0</v>
      </c>
      <c r="F96" s="203">
        <v>30.52</v>
      </c>
      <c r="G96" s="203">
        <v>0</v>
      </c>
      <c r="H96" s="203">
        <v>0</v>
      </c>
      <c r="I96" s="203">
        <v>25.99</v>
      </c>
      <c r="J96" s="203">
        <v>1.45</v>
      </c>
      <c r="K96" s="203">
        <v>6.03</v>
      </c>
      <c r="L96" s="203">
        <v>4.5599999999999996</v>
      </c>
      <c r="M96" s="203">
        <v>1.17</v>
      </c>
      <c r="N96" s="203">
        <v>1.95</v>
      </c>
      <c r="O96" s="203">
        <v>2.75</v>
      </c>
      <c r="P96" s="203">
        <v>0.91</v>
      </c>
      <c r="Q96" s="203">
        <v>0.36</v>
      </c>
      <c r="R96" s="203">
        <v>0.7</v>
      </c>
      <c r="S96" s="203">
        <v>0.43</v>
      </c>
      <c r="T96" s="203">
        <v>0</v>
      </c>
      <c r="U96" s="203">
        <v>1.93</v>
      </c>
      <c r="V96" s="203">
        <v>0.34</v>
      </c>
      <c r="W96" s="203">
        <v>0.57999999999999996</v>
      </c>
      <c r="X96" s="203">
        <v>2.4300000000000002</v>
      </c>
      <c r="Y96" s="203">
        <v>0</v>
      </c>
      <c r="Z96" s="203">
        <v>4.3499999999999996</v>
      </c>
      <c r="AA96" s="203">
        <v>1.37</v>
      </c>
      <c r="AB96" s="203">
        <v>0</v>
      </c>
      <c r="AC96" s="203">
        <v>29.49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51.97</v>
      </c>
      <c r="AJ96" s="203">
        <v>0</v>
      </c>
      <c r="AK96" s="203">
        <v>4.37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2.77</v>
      </c>
      <c r="E97" s="203">
        <v>0</v>
      </c>
      <c r="F97" s="203">
        <v>30.52</v>
      </c>
      <c r="G97" s="203">
        <v>0</v>
      </c>
      <c r="H97" s="203">
        <v>0</v>
      </c>
      <c r="I97" s="203">
        <v>29.36</v>
      </c>
      <c r="J97" s="203">
        <v>0</v>
      </c>
      <c r="K97" s="203">
        <v>6.03</v>
      </c>
      <c r="L97" s="203">
        <v>4.5599999999999996</v>
      </c>
      <c r="M97" s="203">
        <v>1.17</v>
      </c>
      <c r="N97" s="203">
        <v>1.95</v>
      </c>
      <c r="O97" s="203">
        <v>2.75</v>
      </c>
      <c r="P97" s="203">
        <v>0.91</v>
      </c>
      <c r="Q97" s="203">
        <v>0.36</v>
      </c>
      <c r="R97" s="203">
        <v>0.7</v>
      </c>
      <c r="S97" s="203">
        <v>0.43</v>
      </c>
      <c r="T97" s="203">
        <v>0</v>
      </c>
      <c r="U97" s="203">
        <v>1.93</v>
      </c>
      <c r="V97" s="203">
        <v>0.34</v>
      </c>
      <c r="W97" s="203">
        <v>0.57999999999999996</v>
      </c>
      <c r="X97" s="203">
        <v>2.4300000000000002</v>
      </c>
      <c r="Y97" s="203">
        <v>0</v>
      </c>
      <c r="Z97" s="203">
        <v>4.3499999999999996</v>
      </c>
      <c r="AA97" s="203">
        <v>1.37</v>
      </c>
      <c r="AB97" s="203">
        <v>0</v>
      </c>
      <c r="AC97" s="203">
        <v>29.49</v>
      </c>
      <c r="AD97" s="203">
        <v>0</v>
      </c>
      <c r="AE97" s="203">
        <v>0</v>
      </c>
      <c r="AF97" s="203">
        <v>0</v>
      </c>
      <c r="AG97" s="203">
        <v>0.95</v>
      </c>
      <c r="AH97" s="203">
        <v>0</v>
      </c>
      <c r="AI97" s="203">
        <v>52.95</v>
      </c>
      <c r="AJ97" s="203">
        <v>0</v>
      </c>
      <c r="AK97" s="203">
        <v>4.5999999999999996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3.69</v>
      </c>
      <c r="E98" s="203">
        <v>0</v>
      </c>
      <c r="F98" s="203">
        <v>30.52</v>
      </c>
      <c r="G98" s="203">
        <v>0</v>
      </c>
      <c r="H98" s="203">
        <v>0</v>
      </c>
      <c r="I98" s="203">
        <v>29.36</v>
      </c>
      <c r="J98" s="203">
        <v>0</v>
      </c>
      <c r="K98" s="203">
        <v>6.03</v>
      </c>
      <c r="L98" s="203">
        <v>4.5599999999999996</v>
      </c>
      <c r="M98" s="203">
        <v>1.17</v>
      </c>
      <c r="N98" s="203">
        <v>1.95</v>
      </c>
      <c r="O98" s="203">
        <v>2.75</v>
      </c>
      <c r="P98" s="203">
        <v>0.91</v>
      </c>
      <c r="Q98" s="203">
        <v>0.36</v>
      </c>
      <c r="R98" s="203">
        <v>0.7</v>
      </c>
      <c r="S98" s="203">
        <v>0.43</v>
      </c>
      <c r="T98" s="203">
        <v>0</v>
      </c>
      <c r="U98" s="203">
        <v>1.93</v>
      </c>
      <c r="V98" s="203">
        <v>0.34</v>
      </c>
      <c r="W98" s="203">
        <v>0.57999999999999996</v>
      </c>
      <c r="X98" s="203">
        <v>2.4300000000000002</v>
      </c>
      <c r="Y98" s="203">
        <v>0</v>
      </c>
      <c r="Z98" s="203">
        <v>4.3499999999999996</v>
      </c>
      <c r="AA98" s="203">
        <v>1.37</v>
      </c>
      <c r="AB98" s="203">
        <v>0</v>
      </c>
      <c r="AC98" s="203">
        <v>29.49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51.97</v>
      </c>
      <c r="AJ98" s="203">
        <v>0</v>
      </c>
      <c r="AK98" s="203">
        <v>4.37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0.27767749999999974</v>
      </c>
      <c r="D99">
        <f t="shared" si="0"/>
        <v>7.7940000000000023E-2</v>
      </c>
      <c r="E99">
        <f t="shared" si="0"/>
        <v>0</v>
      </c>
      <c r="F99">
        <f t="shared" si="0"/>
        <v>0.28940999999999978</v>
      </c>
      <c r="G99">
        <f t="shared" si="0"/>
        <v>0.4430699999999993</v>
      </c>
      <c r="H99">
        <f t="shared" si="0"/>
        <v>0</v>
      </c>
      <c r="I99">
        <f t="shared" si="0"/>
        <v>0.68321749999999803</v>
      </c>
      <c r="J99">
        <f t="shared" si="0"/>
        <v>2.5745000000000028E-2</v>
      </c>
      <c r="K99">
        <f t="shared" si="0"/>
        <v>0.24693999999999958</v>
      </c>
      <c r="L99">
        <f t="shared" si="0"/>
        <v>0.38780499999999973</v>
      </c>
      <c r="M99">
        <f t="shared" si="0"/>
        <v>2.8080000000000035E-2</v>
      </c>
      <c r="N99">
        <f t="shared" si="0"/>
        <v>4.6799999999999946E-2</v>
      </c>
      <c r="O99">
        <f t="shared" si="0"/>
        <v>6.6000000000000003E-2</v>
      </c>
      <c r="P99">
        <f t="shared" si="0"/>
        <v>2.2014999999999958E-2</v>
      </c>
      <c r="Q99">
        <f t="shared" si="0"/>
        <v>8.6474999999999903E-3</v>
      </c>
      <c r="R99">
        <f t="shared" si="0"/>
        <v>1.680000000000003E-2</v>
      </c>
      <c r="S99">
        <f t="shared" si="0"/>
        <v>1.0404999999999994E-2</v>
      </c>
      <c r="T99">
        <f t="shared" si="0"/>
        <v>0</v>
      </c>
      <c r="U99">
        <f t="shared" si="0"/>
        <v>4.047000000000002E-2</v>
      </c>
      <c r="V99">
        <f t="shared" si="0"/>
        <v>1.4230000000000062E-2</v>
      </c>
      <c r="W99">
        <f t="shared" si="0"/>
        <v>2.4102499999999964E-2</v>
      </c>
      <c r="X99">
        <f t="shared" si="0"/>
        <v>0.10155000000000015</v>
      </c>
      <c r="Y99">
        <f t="shared" si="0"/>
        <v>0</v>
      </c>
      <c r="Z99">
        <f t="shared" si="0"/>
        <v>9.0115000000000098E-2</v>
      </c>
      <c r="AA99">
        <f t="shared" si="0"/>
        <v>3.2192500000000041E-2</v>
      </c>
      <c r="AB99">
        <f t="shared" si="0"/>
        <v>0</v>
      </c>
      <c r="AC99">
        <f t="shared" si="0"/>
        <v>0.60396499999999953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9.5E-4</v>
      </c>
      <c r="AH99">
        <f t="shared" si="0"/>
        <v>0</v>
      </c>
      <c r="AI99">
        <f t="shared" si="0"/>
        <v>1.1680875000000008</v>
      </c>
      <c r="AJ99">
        <f t="shared" si="0"/>
        <v>0</v>
      </c>
      <c r="AK99">
        <f t="shared" si="0"/>
        <v>8.4042500000000006E-2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6.6057599999999992</v>
      </c>
      <c r="AP99">
        <f t="shared" si="0"/>
        <v>0.24903999999999998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1.94</v>
      </c>
      <c r="L3" s="203">
        <v>2.4500000000000002</v>
      </c>
      <c r="M3" s="203">
        <v>0</v>
      </c>
      <c r="N3" s="203">
        <v>1.1399999999999999</v>
      </c>
      <c r="O3" s="203">
        <v>1.89</v>
      </c>
      <c r="P3" s="203">
        <v>2.27</v>
      </c>
      <c r="Q3" s="203">
        <v>0.21</v>
      </c>
      <c r="R3" s="203">
        <v>0.4</v>
      </c>
      <c r="S3" s="203">
        <v>0.25</v>
      </c>
      <c r="T3" s="203">
        <v>0</v>
      </c>
      <c r="U3" s="203">
        <v>7.31</v>
      </c>
      <c r="V3" s="203">
        <v>3.71</v>
      </c>
      <c r="W3" s="203">
        <v>6.23</v>
      </c>
      <c r="X3" s="203">
        <v>26.41</v>
      </c>
      <c r="Y3" s="203">
        <v>0</v>
      </c>
      <c r="Z3" s="203">
        <v>2.12</v>
      </c>
      <c r="AA3" s="203">
        <v>0.79</v>
      </c>
      <c r="AB3" s="203">
        <v>0</v>
      </c>
      <c r="AC3" s="203">
        <v>12.03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26.68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1.94</v>
      </c>
      <c r="L4" s="203">
        <v>2.4500000000000002</v>
      </c>
      <c r="M4" s="203">
        <v>0</v>
      </c>
      <c r="N4" s="203">
        <v>1.1399999999999999</v>
      </c>
      <c r="O4" s="203">
        <v>1.89</v>
      </c>
      <c r="P4" s="203">
        <v>2.27</v>
      </c>
      <c r="Q4" s="203">
        <v>0.21</v>
      </c>
      <c r="R4" s="203">
        <v>0.4</v>
      </c>
      <c r="S4" s="203">
        <v>0.25</v>
      </c>
      <c r="T4" s="203">
        <v>0</v>
      </c>
      <c r="U4" s="203">
        <v>7.31</v>
      </c>
      <c r="V4" s="203">
        <v>3.71</v>
      </c>
      <c r="W4" s="203">
        <v>6.23</v>
      </c>
      <c r="X4" s="203">
        <v>26.41</v>
      </c>
      <c r="Y4" s="203">
        <v>0</v>
      </c>
      <c r="Z4" s="203">
        <v>2.12</v>
      </c>
      <c r="AA4" s="203">
        <v>0.79</v>
      </c>
      <c r="AB4" s="203">
        <v>0</v>
      </c>
      <c r="AC4" s="203">
        <v>12.03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26.68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1.94</v>
      </c>
      <c r="L5" s="203">
        <v>2.4500000000000002</v>
      </c>
      <c r="M5" s="203">
        <v>0</v>
      </c>
      <c r="N5" s="203">
        <v>1.1399999999999999</v>
      </c>
      <c r="O5" s="203">
        <v>1.89</v>
      </c>
      <c r="P5" s="203">
        <v>2.63</v>
      </c>
      <c r="Q5" s="203">
        <v>0.21</v>
      </c>
      <c r="R5" s="203">
        <v>0.4</v>
      </c>
      <c r="S5" s="203">
        <v>0.25</v>
      </c>
      <c r="T5" s="203">
        <v>0</v>
      </c>
      <c r="U5" s="203">
        <v>7.31</v>
      </c>
      <c r="V5" s="203">
        <v>3.71</v>
      </c>
      <c r="W5" s="203">
        <v>6.23</v>
      </c>
      <c r="X5" s="203">
        <v>26.41</v>
      </c>
      <c r="Y5" s="203">
        <v>0</v>
      </c>
      <c r="Z5" s="203">
        <v>2.12</v>
      </c>
      <c r="AA5" s="203">
        <v>0.79</v>
      </c>
      <c r="AB5" s="203">
        <v>0</v>
      </c>
      <c r="AC5" s="203">
        <v>12.03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26.68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1.94</v>
      </c>
      <c r="L6" s="203">
        <v>2.4500000000000002</v>
      </c>
      <c r="M6" s="203">
        <v>0</v>
      </c>
      <c r="N6" s="203">
        <v>1.1399999999999999</v>
      </c>
      <c r="O6" s="203">
        <v>1.89</v>
      </c>
      <c r="P6" s="203">
        <v>2.63</v>
      </c>
      <c r="Q6" s="203">
        <v>0.21</v>
      </c>
      <c r="R6" s="203">
        <v>0.4</v>
      </c>
      <c r="S6" s="203">
        <v>0.25</v>
      </c>
      <c r="T6" s="203">
        <v>0</v>
      </c>
      <c r="U6" s="203">
        <v>7.31</v>
      </c>
      <c r="V6" s="203">
        <v>3.71</v>
      </c>
      <c r="W6" s="203">
        <v>6.23</v>
      </c>
      <c r="X6" s="203">
        <v>26.41</v>
      </c>
      <c r="Y6" s="203">
        <v>0</v>
      </c>
      <c r="Z6" s="203">
        <v>2.12</v>
      </c>
      <c r="AA6" s="203">
        <v>0.79</v>
      </c>
      <c r="AB6" s="203">
        <v>0</v>
      </c>
      <c r="AC6" s="203">
        <v>12.03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26.52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1.94</v>
      </c>
      <c r="L7" s="203">
        <v>2.4500000000000002</v>
      </c>
      <c r="M7" s="203">
        <v>0</v>
      </c>
      <c r="N7" s="203">
        <v>1.1399999999999999</v>
      </c>
      <c r="O7" s="203">
        <v>1.89</v>
      </c>
      <c r="P7" s="203">
        <v>2.63</v>
      </c>
      <c r="Q7" s="203">
        <v>0.21</v>
      </c>
      <c r="R7" s="203">
        <v>0.4</v>
      </c>
      <c r="S7" s="203">
        <v>0.25</v>
      </c>
      <c r="T7" s="203">
        <v>0</v>
      </c>
      <c r="U7" s="203">
        <v>7.31</v>
      </c>
      <c r="V7" s="203">
        <v>0.2</v>
      </c>
      <c r="W7" s="203">
        <v>0.33</v>
      </c>
      <c r="X7" s="203">
        <v>1.4</v>
      </c>
      <c r="Y7" s="203">
        <v>0</v>
      </c>
      <c r="Z7" s="203">
        <v>2.12</v>
      </c>
      <c r="AA7" s="203">
        <v>0.79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26.52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1.94</v>
      </c>
      <c r="L8" s="203">
        <v>2.4500000000000002</v>
      </c>
      <c r="M8" s="203">
        <v>0</v>
      </c>
      <c r="N8" s="203">
        <v>1.1399999999999999</v>
      </c>
      <c r="O8" s="203">
        <v>1.89</v>
      </c>
      <c r="P8" s="203">
        <v>2.63</v>
      </c>
      <c r="Q8" s="203">
        <v>0.21</v>
      </c>
      <c r="R8" s="203">
        <v>0.4</v>
      </c>
      <c r="S8" s="203">
        <v>0.25</v>
      </c>
      <c r="T8" s="203">
        <v>0</v>
      </c>
      <c r="U8" s="203">
        <v>7.31</v>
      </c>
      <c r="V8" s="203">
        <v>0.2</v>
      </c>
      <c r="W8" s="203">
        <v>0.33</v>
      </c>
      <c r="X8" s="203">
        <v>1.4</v>
      </c>
      <c r="Y8" s="203">
        <v>0</v>
      </c>
      <c r="Z8" s="203">
        <v>2.12</v>
      </c>
      <c r="AA8" s="203">
        <v>0.79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26.52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1.94</v>
      </c>
      <c r="L9" s="203">
        <v>2.4500000000000002</v>
      </c>
      <c r="M9" s="203">
        <v>0</v>
      </c>
      <c r="N9" s="203">
        <v>1.1399999999999999</v>
      </c>
      <c r="O9" s="203">
        <v>1.89</v>
      </c>
      <c r="P9" s="203">
        <v>2.63</v>
      </c>
      <c r="Q9" s="203">
        <v>0.21</v>
      </c>
      <c r="R9" s="203">
        <v>0.4</v>
      </c>
      <c r="S9" s="203">
        <v>0.25</v>
      </c>
      <c r="T9" s="203">
        <v>0</v>
      </c>
      <c r="U9" s="203">
        <v>7.31</v>
      </c>
      <c r="V9" s="203">
        <v>0.2</v>
      </c>
      <c r="W9" s="203">
        <v>0.33</v>
      </c>
      <c r="X9" s="203">
        <v>1.4</v>
      </c>
      <c r="Y9" s="203">
        <v>0</v>
      </c>
      <c r="Z9" s="203">
        <v>2.12</v>
      </c>
      <c r="AA9" s="203">
        <v>0.79</v>
      </c>
      <c r="AB9" s="203">
        <v>0</v>
      </c>
      <c r="AC9" s="203">
        <v>12.03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26.52</v>
      </c>
      <c r="AJ9" s="203">
        <v>0</v>
      </c>
      <c r="AK9" s="203">
        <v>2.83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1.94</v>
      </c>
      <c r="L10" s="203">
        <v>2.4500000000000002</v>
      </c>
      <c r="M10" s="203">
        <v>0</v>
      </c>
      <c r="N10" s="203">
        <v>1.1399999999999999</v>
      </c>
      <c r="O10" s="203">
        <v>1.89</v>
      </c>
      <c r="P10" s="203">
        <v>2.63</v>
      </c>
      <c r="Q10" s="203">
        <v>0.21</v>
      </c>
      <c r="R10" s="203">
        <v>0.4</v>
      </c>
      <c r="S10" s="203">
        <v>0.25</v>
      </c>
      <c r="T10" s="203">
        <v>0</v>
      </c>
      <c r="U10" s="203">
        <v>7.31</v>
      </c>
      <c r="V10" s="203">
        <v>0.2</v>
      </c>
      <c r="W10" s="203">
        <v>0.33</v>
      </c>
      <c r="X10" s="203">
        <v>1.4</v>
      </c>
      <c r="Y10" s="203">
        <v>0</v>
      </c>
      <c r="Z10" s="203">
        <v>2.12</v>
      </c>
      <c r="AA10" s="203">
        <v>0.79</v>
      </c>
      <c r="AB10" s="203">
        <v>0</v>
      </c>
      <c r="AC10" s="203">
        <v>12.03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26.52</v>
      </c>
      <c r="AJ10" s="203">
        <v>0</v>
      </c>
      <c r="AK10" s="203">
        <v>2.83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10.8</v>
      </c>
      <c r="D11" s="203">
        <v>0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27.73</v>
      </c>
      <c r="L11" s="203">
        <v>46.96</v>
      </c>
      <c r="M11" s="203">
        <v>0</v>
      </c>
      <c r="N11" s="203">
        <v>1.1399999999999999</v>
      </c>
      <c r="O11" s="203">
        <v>1.89</v>
      </c>
      <c r="P11" s="203">
        <v>2.63</v>
      </c>
      <c r="Q11" s="203">
        <v>4.58</v>
      </c>
      <c r="R11" s="203">
        <v>7.88</v>
      </c>
      <c r="S11" s="203">
        <v>4.78</v>
      </c>
      <c r="T11" s="203">
        <v>0</v>
      </c>
      <c r="U11" s="203">
        <v>7.31</v>
      </c>
      <c r="V11" s="203">
        <v>5.27</v>
      </c>
      <c r="W11" s="203">
        <v>0.33</v>
      </c>
      <c r="X11" s="203">
        <v>1.4</v>
      </c>
      <c r="Y11" s="203">
        <v>0</v>
      </c>
      <c r="Z11" s="203">
        <v>2.12</v>
      </c>
      <c r="AA11" s="203">
        <v>0.79</v>
      </c>
      <c r="AB11" s="203">
        <v>0</v>
      </c>
      <c r="AC11" s="203">
        <v>12.03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26.35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10.8</v>
      </c>
      <c r="D12" s="203">
        <v>0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27.73</v>
      </c>
      <c r="L12" s="203">
        <v>46.96</v>
      </c>
      <c r="M12" s="203">
        <v>0</v>
      </c>
      <c r="N12" s="203">
        <v>1.1399999999999999</v>
      </c>
      <c r="O12" s="203">
        <v>1.89</v>
      </c>
      <c r="P12" s="203">
        <v>2.63</v>
      </c>
      <c r="Q12" s="203">
        <v>4.58</v>
      </c>
      <c r="R12" s="203">
        <v>7.88</v>
      </c>
      <c r="S12" s="203">
        <v>4.78</v>
      </c>
      <c r="T12" s="203">
        <v>0</v>
      </c>
      <c r="U12" s="203">
        <v>7.31</v>
      </c>
      <c r="V12" s="203">
        <v>5.27</v>
      </c>
      <c r="W12" s="203">
        <v>0.33</v>
      </c>
      <c r="X12" s="203">
        <v>1.4</v>
      </c>
      <c r="Y12" s="203">
        <v>0</v>
      </c>
      <c r="Z12" s="203">
        <v>2.12</v>
      </c>
      <c r="AA12" s="203">
        <v>0.79</v>
      </c>
      <c r="AB12" s="203">
        <v>0</v>
      </c>
      <c r="AC12" s="203">
        <v>12.03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26.35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10.8</v>
      </c>
      <c r="D13" s="203">
        <v>0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1.94</v>
      </c>
      <c r="L13" s="203">
        <v>47.92</v>
      </c>
      <c r="M13" s="203">
        <v>0</v>
      </c>
      <c r="N13" s="203">
        <v>1.1399999999999999</v>
      </c>
      <c r="O13" s="203">
        <v>1.89</v>
      </c>
      <c r="P13" s="203">
        <v>2.27</v>
      </c>
      <c r="Q13" s="203">
        <v>0.21</v>
      </c>
      <c r="R13" s="203">
        <v>0.4</v>
      </c>
      <c r="S13" s="203">
        <v>0.25</v>
      </c>
      <c r="T13" s="203">
        <v>0</v>
      </c>
      <c r="U13" s="203">
        <v>7.31</v>
      </c>
      <c r="V13" s="203">
        <v>5.27</v>
      </c>
      <c r="W13" s="203">
        <v>0.33</v>
      </c>
      <c r="X13" s="203">
        <v>1.4</v>
      </c>
      <c r="Y13" s="203">
        <v>0</v>
      </c>
      <c r="Z13" s="203">
        <v>2.12</v>
      </c>
      <c r="AA13" s="203">
        <v>0.79</v>
      </c>
      <c r="AB13" s="203">
        <v>0</v>
      </c>
      <c r="AC13" s="203">
        <v>0.08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18.29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10.8</v>
      </c>
      <c r="D14" s="203">
        <v>0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1.94</v>
      </c>
      <c r="L14" s="203">
        <v>47.92</v>
      </c>
      <c r="M14" s="203">
        <v>0</v>
      </c>
      <c r="N14" s="203">
        <v>1.1399999999999999</v>
      </c>
      <c r="O14" s="203">
        <v>1.89</v>
      </c>
      <c r="P14" s="203">
        <v>2.27</v>
      </c>
      <c r="Q14" s="203">
        <v>0.21</v>
      </c>
      <c r="R14" s="203">
        <v>0.4</v>
      </c>
      <c r="S14" s="203">
        <v>0.25</v>
      </c>
      <c r="T14" s="203">
        <v>0</v>
      </c>
      <c r="U14" s="203">
        <v>7.31</v>
      </c>
      <c r="V14" s="203">
        <v>5.27</v>
      </c>
      <c r="W14" s="203">
        <v>0.33</v>
      </c>
      <c r="X14" s="203">
        <v>1.4</v>
      </c>
      <c r="Y14" s="203">
        <v>0</v>
      </c>
      <c r="Z14" s="203">
        <v>2.12</v>
      </c>
      <c r="AA14" s="203">
        <v>0.79</v>
      </c>
      <c r="AB14" s="203">
        <v>0</v>
      </c>
      <c r="AC14" s="203">
        <v>12.03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26.35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10.8</v>
      </c>
      <c r="D15" s="203">
        <v>0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28.69</v>
      </c>
      <c r="L15" s="203">
        <v>47.92</v>
      </c>
      <c r="M15" s="203">
        <v>0</v>
      </c>
      <c r="N15" s="203">
        <v>1.1399999999999999</v>
      </c>
      <c r="O15" s="203">
        <v>1.89</v>
      </c>
      <c r="P15" s="203">
        <v>2.27</v>
      </c>
      <c r="Q15" s="203">
        <v>0.21</v>
      </c>
      <c r="R15" s="203">
        <v>0.4</v>
      </c>
      <c r="S15" s="203">
        <v>0.25</v>
      </c>
      <c r="T15" s="203">
        <v>0</v>
      </c>
      <c r="U15" s="203">
        <v>7.31</v>
      </c>
      <c r="V15" s="203">
        <v>5.27</v>
      </c>
      <c r="W15" s="203">
        <v>0.33</v>
      </c>
      <c r="X15" s="203">
        <v>1.4</v>
      </c>
      <c r="Y15" s="203">
        <v>0</v>
      </c>
      <c r="Z15" s="203">
        <v>2.12</v>
      </c>
      <c r="AA15" s="203">
        <v>0.79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26.35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10.8</v>
      </c>
      <c r="D16" s="203">
        <v>0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28.69</v>
      </c>
      <c r="L16" s="203">
        <v>47.92</v>
      </c>
      <c r="M16" s="203">
        <v>0</v>
      </c>
      <c r="N16" s="203">
        <v>1.1399999999999999</v>
      </c>
      <c r="O16" s="203">
        <v>1.89</v>
      </c>
      <c r="P16" s="203">
        <v>2.27</v>
      </c>
      <c r="Q16" s="203">
        <v>0.21</v>
      </c>
      <c r="R16" s="203">
        <v>0.4</v>
      </c>
      <c r="S16" s="203">
        <v>0.25</v>
      </c>
      <c r="T16" s="203">
        <v>0</v>
      </c>
      <c r="U16" s="203">
        <v>7.31</v>
      </c>
      <c r="V16" s="203">
        <v>5.27</v>
      </c>
      <c r="W16" s="203">
        <v>0.33</v>
      </c>
      <c r="X16" s="203">
        <v>1.4</v>
      </c>
      <c r="Y16" s="203">
        <v>0</v>
      </c>
      <c r="Z16" s="203">
        <v>2.12</v>
      </c>
      <c r="AA16" s="203">
        <v>0.79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26.35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10.8</v>
      </c>
      <c r="D17" s="203">
        <v>0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28.69</v>
      </c>
      <c r="L17" s="203">
        <v>47.92</v>
      </c>
      <c r="M17" s="203">
        <v>0</v>
      </c>
      <c r="N17" s="203">
        <v>1.1399999999999999</v>
      </c>
      <c r="O17" s="203">
        <v>1.89</v>
      </c>
      <c r="P17" s="203">
        <v>2.27</v>
      </c>
      <c r="Q17" s="203">
        <v>0.21</v>
      </c>
      <c r="R17" s="203">
        <v>0.4</v>
      </c>
      <c r="S17" s="203">
        <v>0.25</v>
      </c>
      <c r="T17" s="203">
        <v>0</v>
      </c>
      <c r="U17" s="203">
        <v>7.31</v>
      </c>
      <c r="V17" s="203">
        <v>5.27</v>
      </c>
      <c r="W17" s="203">
        <v>0.33</v>
      </c>
      <c r="X17" s="203">
        <v>1.4</v>
      </c>
      <c r="Y17" s="203">
        <v>0</v>
      </c>
      <c r="Z17" s="203">
        <v>2.11</v>
      </c>
      <c r="AA17" s="203">
        <v>0.79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26.35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10.8</v>
      </c>
      <c r="D18" s="203">
        <v>0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28.69</v>
      </c>
      <c r="L18" s="203">
        <v>47.92</v>
      </c>
      <c r="M18" s="203">
        <v>0</v>
      </c>
      <c r="N18" s="203">
        <v>1.1399999999999999</v>
      </c>
      <c r="O18" s="203">
        <v>1.89</v>
      </c>
      <c r="P18" s="203">
        <v>2.27</v>
      </c>
      <c r="Q18" s="203">
        <v>0.21</v>
      </c>
      <c r="R18" s="203">
        <v>0.4</v>
      </c>
      <c r="S18" s="203">
        <v>0.25</v>
      </c>
      <c r="T18" s="203">
        <v>0</v>
      </c>
      <c r="U18" s="203">
        <v>7.31</v>
      </c>
      <c r="V18" s="203">
        <v>5.27</v>
      </c>
      <c r="W18" s="203">
        <v>0.33</v>
      </c>
      <c r="X18" s="203">
        <v>1.4</v>
      </c>
      <c r="Y18" s="203">
        <v>0</v>
      </c>
      <c r="Z18" s="203">
        <v>2.12</v>
      </c>
      <c r="AA18" s="203">
        <v>0.79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26.35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10.8</v>
      </c>
      <c r="D19" s="203">
        <v>0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28.69</v>
      </c>
      <c r="L19" s="203">
        <v>47.92</v>
      </c>
      <c r="M19" s="203">
        <v>0</v>
      </c>
      <c r="N19" s="203">
        <v>1.1399999999999999</v>
      </c>
      <c r="O19" s="203">
        <v>1.89</v>
      </c>
      <c r="P19" s="203">
        <v>2.27</v>
      </c>
      <c r="Q19" s="203">
        <v>4.58</v>
      </c>
      <c r="R19" s="203">
        <v>7.88</v>
      </c>
      <c r="S19" s="203">
        <v>4.7699999999999996</v>
      </c>
      <c r="T19" s="203">
        <v>0</v>
      </c>
      <c r="U19" s="203">
        <v>7.31</v>
      </c>
      <c r="V19" s="203">
        <v>5.27</v>
      </c>
      <c r="W19" s="203">
        <v>0.33</v>
      </c>
      <c r="X19" s="203">
        <v>1.4</v>
      </c>
      <c r="Y19" s="203">
        <v>0</v>
      </c>
      <c r="Z19" s="203">
        <v>2.11</v>
      </c>
      <c r="AA19" s="203">
        <v>0.79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26.35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10.8</v>
      </c>
      <c r="D20" s="203">
        <v>0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28.69</v>
      </c>
      <c r="L20" s="203">
        <v>47.92</v>
      </c>
      <c r="M20" s="203">
        <v>0</v>
      </c>
      <c r="N20" s="203">
        <v>1.1399999999999999</v>
      </c>
      <c r="O20" s="203">
        <v>1.89</v>
      </c>
      <c r="P20" s="203">
        <v>2.27</v>
      </c>
      <c r="Q20" s="203">
        <v>4.58</v>
      </c>
      <c r="R20" s="203">
        <v>7.88</v>
      </c>
      <c r="S20" s="203">
        <v>4.7699999999999996</v>
      </c>
      <c r="T20" s="203">
        <v>0</v>
      </c>
      <c r="U20" s="203">
        <v>7.31</v>
      </c>
      <c r="V20" s="203">
        <v>5.27</v>
      </c>
      <c r="W20" s="203">
        <v>0.33</v>
      </c>
      <c r="X20" s="203">
        <v>1.4</v>
      </c>
      <c r="Y20" s="203">
        <v>0</v>
      </c>
      <c r="Z20" s="203">
        <v>2.11</v>
      </c>
      <c r="AA20" s="203">
        <v>0.79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26.35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10.8</v>
      </c>
      <c r="D21" s="203">
        <v>0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28.69</v>
      </c>
      <c r="L21" s="203">
        <v>47.92</v>
      </c>
      <c r="M21" s="203">
        <v>0</v>
      </c>
      <c r="N21" s="203">
        <v>1.1399999999999999</v>
      </c>
      <c r="O21" s="203">
        <v>1.89</v>
      </c>
      <c r="P21" s="203">
        <v>2.27</v>
      </c>
      <c r="Q21" s="203">
        <v>4.58</v>
      </c>
      <c r="R21" s="203">
        <v>7.88</v>
      </c>
      <c r="S21" s="203">
        <v>4.7699999999999996</v>
      </c>
      <c r="T21" s="203">
        <v>0</v>
      </c>
      <c r="U21" s="203">
        <v>7.31</v>
      </c>
      <c r="V21" s="203">
        <v>5.27</v>
      </c>
      <c r="W21" s="203">
        <v>0.33</v>
      </c>
      <c r="X21" s="203">
        <v>1.4</v>
      </c>
      <c r="Y21" s="203">
        <v>0</v>
      </c>
      <c r="Z21" s="203">
        <v>2.11</v>
      </c>
      <c r="AA21" s="203">
        <v>0.79</v>
      </c>
      <c r="AB21" s="203">
        <v>0</v>
      </c>
      <c r="AC21" s="203">
        <v>12.03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26.35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10.8</v>
      </c>
      <c r="D22" s="203">
        <v>0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28.69</v>
      </c>
      <c r="L22" s="203">
        <v>47.92</v>
      </c>
      <c r="M22" s="203">
        <v>0</v>
      </c>
      <c r="N22" s="203">
        <v>1.1399999999999999</v>
      </c>
      <c r="O22" s="203">
        <v>1.89</v>
      </c>
      <c r="P22" s="203">
        <v>2.27</v>
      </c>
      <c r="Q22" s="203">
        <v>4.58</v>
      </c>
      <c r="R22" s="203">
        <v>7.88</v>
      </c>
      <c r="S22" s="203">
        <v>4.7699999999999996</v>
      </c>
      <c r="T22" s="203">
        <v>0</v>
      </c>
      <c r="U22" s="203">
        <v>7.31</v>
      </c>
      <c r="V22" s="203">
        <v>5.27</v>
      </c>
      <c r="W22" s="203">
        <v>0.33</v>
      </c>
      <c r="X22" s="203">
        <v>1.4</v>
      </c>
      <c r="Y22" s="203">
        <v>0</v>
      </c>
      <c r="Z22" s="203">
        <v>2.11</v>
      </c>
      <c r="AA22" s="203">
        <v>0.79</v>
      </c>
      <c r="AB22" s="203">
        <v>0</v>
      </c>
      <c r="AC22" s="203">
        <v>11.67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26.35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10.8</v>
      </c>
      <c r="D23" s="203">
        <v>0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1.94</v>
      </c>
      <c r="L23" s="203">
        <v>4.6100000000000003</v>
      </c>
      <c r="M23" s="203">
        <v>0</v>
      </c>
      <c r="N23" s="203">
        <v>1.1399999999999999</v>
      </c>
      <c r="O23" s="203">
        <v>1.89</v>
      </c>
      <c r="P23" s="203">
        <v>2.27</v>
      </c>
      <c r="Q23" s="203">
        <v>0.21</v>
      </c>
      <c r="R23" s="203">
        <v>0.4</v>
      </c>
      <c r="S23" s="203">
        <v>0.25</v>
      </c>
      <c r="T23" s="203">
        <v>0</v>
      </c>
      <c r="U23" s="203">
        <v>7.31</v>
      </c>
      <c r="V23" s="203">
        <v>0.2</v>
      </c>
      <c r="W23" s="203">
        <v>0.33</v>
      </c>
      <c r="X23" s="203">
        <v>1.4</v>
      </c>
      <c r="Y23" s="203">
        <v>0</v>
      </c>
      <c r="Z23" s="203">
        <v>2.12</v>
      </c>
      <c r="AA23" s="203">
        <v>0.79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26.19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10.8</v>
      </c>
      <c r="D24" s="203">
        <v>0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1.94</v>
      </c>
      <c r="L24" s="203">
        <v>4.6100000000000003</v>
      </c>
      <c r="M24" s="203">
        <v>0</v>
      </c>
      <c r="N24" s="203">
        <v>1.1399999999999999</v>
      </c>
      <c r="O24" s="203">
        <v>1.89</v>
      </c>
      <c r="P24" s="203">
        <v>2.27</v>
      </c>
      <c r="Q24" s="203">
        <v>0.21</v>
      </c>
      <c r="R24" s="203">
        <v>0.4</v>
      </c>
      <c r="S24" s="203">
        <v>0.25</v>
      </c>
      <c r="T24" s="203">
        <v>0</v>
      </c>
      <c r="U24" s="203">
        <v>7.31</v>
      </c>
      <c r="V24" s="203">
        <v>0.2</v>
      </c>
      <c r="W24" s="203">
        <v>0.33</v>
      </c>
      <c r="X24" s="203">
        <v>1.4</v>
      </c>
      <c r="Y24" s="203">
        <v>0</v>
      </c>
      <c r="Z24" s="203">
        <v>2.12</v>
      </c>
      <c r="AA24" s="203">
        <v>0.79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26.19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10.8</v>
      </c>
      <c r="D25" s="203">
        <v>0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1.94</v>
      </c>
      <c r="L25" s="203">
        <v>4.6100000000000003</v>
      </c>
      <c r="M25" s="203">
        <v>0</v>
      </c>
      <c r="N25" s="203">
        <v>1.1399999999999999</v>
      </c>
      <c r="O25" s="203">
        <v>1.89</v>
      </c>
      <c r="P25" s="203">
        <v>2.27</v>
      </c>
      <c r="Q25" s="203">
        <v>0.21</v>
      </c>
      <c r="R25" s="203">
        <v>0.4</v>
      </c>
      <c r="S25" s="203">
        <v>0.25</v>
      </c>
      <c r="T25" s="203">
        <v>0</v>
      </c>
      <c r="U25" s="203">
        <v>7.31</v>
      </c>
      <c r="V25" s="203">
        <v>0.2</v>
      </c>
      <c r="W25" s="203">
        <v>0.33</v>
      </c>
      <c r="X25" s="203">
        <v>1.4</v>
      </c>
      <c r="Y25" s="203">
        <v>0</v>
      </c>
      <c r="Z25" s="203">
        <v>2.12</v>
      </c>
      <c r="AA25" s="203">
        <v>0.79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26.19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10.8</v>
      </c>
      <c r="D26" s="203">
        <v>0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1.94</v>
      </c>
      <c r="L26" s="203">
        <v>4.6100000000000003</v>
      </c>
      <c r="M26" s="203">
        <v>0</v>
      </c>
      <c r="N26" s="203">
        <v>1.1399999999999999</v>
      </c>
      <c r="O26" s="203">
        <v>1.89</v>
      </c>
      <c r="P26" s="203">
        <v>2.27</v>
      </c>
      <c r="Q26" s="203">
        <v>0.21</v>
      </c>
      <c r="R26" s="203">
        <v>0.4</v>
      </c>
      <c r="S26" s="203">
        <v>0.25</v>
      </c>
      <c r="T26" s="203">
        <v>0</v>
      </c>
      <c r="U26" s="203">
        <v>7.31</v>
      </c>
      <c r="V26" s="203">
        <v>0.2</v>
      </c>
      <c r="W26" s="203">
        <v>0.33</v>
      </c>
      <c r="X26" s="203">
        <v>1.4</v>
      </c>
      <c r="Y26" s="203">
        <v>0</v>
      </c>
      <c r="Z26" s="203">
        <v>2.12</v>
      </c>
      <c r="AA26" s="203">
        <v>0.79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26.19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1.94</v>
      </c>
      <c r="L27" s="203">
        <v>4.6100000000000003</v>
      </c>
      <c r="M27" s="203">
        <v>0</v>
      </c>
      <c r="N27" s="203">
        <v>1.1399999999999999</v>
      </c>
      <c r="O27" s="203">
        <v>1.89</v>
      </c>
      <c r="P27" s="203">
        <v>2.27</v>
      </c>
      <c r="Q27" s="203">
        <v>0.21</v>
      </c>
      <c r="R27" s="203">
        <v>0.4</v>
      </c>
      <c r="S27" s="203">
        <v>0.25</v>
      </c>
      <c r="T27" s="203">
        <v>0</v>
      </c>
      <c r="U27" s="203">
        <v>7.31</v>
      </c>
      <c r="V27" s="203">
        <v>0.2</v>
      </c>
      <c r="W27" s="203">
        <v>0.33</v>
      </c>
      <c r="X27" s="203">
        <v>1.4</v>
      </c>
      <c r="Y27" s="203">
        <v>0</v>
      </c>
      <c r="Z27" s="203">
        <v>2.12</v>
      </c>
      <c r="AA27" s="203">
        <v>0.79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26.35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1.94</v>
      </c>
      <c r="L28" s="203">
        <v>4.6100000000000003</v>
      </c>
      <c r="M28" s="203">
        <v>0</v>
      </c>
      <c r="N28" s="203">
        <v>1.1399999999999999</v>
      </c>
      <c r="O28" s="203">
        <v>1.89</v>
      </c>
      <c r="P28" s="203">
        <v>2.27</v>
      </c>
      <c r="Q28" s="203">
        <v>0.21</v>
      </c>
      <c r="R28" s="203">
        <v>0.4</v>
      </c>
      <c r="S28" s="203">
        <v>0.25</v>
      </c>
      <c r="T28" s="203">
        <v>0</v>
      </c>
      <c r="U28" s="203">
        <v>7.31</v>
      </c>
      <c r="V28" s="203">
        <v>0.2</v>
      </c>
      <c r="W28" s="203">
        <v>0.33</v>
      </c>
      <c r="X28" s="203">
        <v>1.4</v>
      </c>
      <c r="Y28" s="203">
        <v>0</v>
      </c>
      <c r="Z28" s="203">
        <v>2.12</v>
      </c>
      <c r="AA28" s="203">
        <v>0.79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26.35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1.94</v>
      </c>
      <c r="L29" s="203">
        <v>4.6100000000000003</v>
      </c>
      <c r="M29" s="203">
        <v>0</v>
      </c>
      <c r="N29" s="203">
        <v>1.1399999999999999</v>
      </c>
      <c r="O29" s="203">
        <v>1.89</v>
      </c>
      <c r="P29" s="203">
        <v>2.27</v>
      </c>
      <c r="Q29" s="203">
        <v>0.21</v>
      </c>
      <c r="R29" s="203">
        <v>0.4</v>
      </c>
      <c r="S29" s="203">
        <v>0.25</v>
      </c>
      <c r="T29" s="203">
        <v>0</v>
      </c>
      <c r="U29" s="203">
        <v>7.31</v>
      </c>
      <c r="V29" s="203">
        <v>0.2</v>
      </c>
      <c r="W29" s="203">
        <v>0.33</v>
      </c>
      <c r="X29" s="203">
        <v>1.4</v>
      </c>
      <c r="Y29" s="203">
        <v>0</v>
      </c>
      <c r="Z29" s="203">
        <v>2.12</v>
      </c>
      <c r="AA29" s="203">
        <v>0.79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26.35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1.94</v>
      </c>
      <c r="L30" s="203">
        <v>4.6100000000000003</v>
      </c>
      <c r="M30" s="203">
        <v>0</v>
      </c>
      <c r="N30" s="203">
        <v>1.1399999999999999</v>
      </c>
      <c r="O30" s="203">
        <v>1.89</v>
      </c>
      <c r="P30" s="203">
        <v>2.27</v>
      </c>
      <c r="Q30" s="203">
        <v>0.21</v>
      </c>
      <c r="R30" s="203">
        <v>0.4</v>
      </c>
      <c r="S30" s="203">
        <v>0.25</v>
      </c>
      <c r="T30" s="203">
        <v>0</v>
      </c>
      <c r="U30" s="203">
        <v>7.31</v>
      </c>
      <c r="V30" s="203">
        <v>0.2</v>
      </c>
      <c r="W30" s="203">
        <v>0.33</v>
      </c>
      <c r="X30" s="203">
        <v>1.4</v>
      </c>
      <c r="Y30" s="203">
        <v>0</v>
      </c>
      <c r="Z30" s="203">
        <v>2.12</v>
      </c>
      <c r="AA30" s="203">
        <v>0.79</v>
      </c>
      <c r="AB30" s="203">
        <v>0</v>
      </c>
      <c r="AC30" s="203">
        <v>12.03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26.35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1.94</v>
      </c>
      <c r="L31" s="203">
        <v>4.6100000000000003</v>
      </c>
      <c r="M31" s="203">
        <v>0</v>
      </c>
      <c r="N31" s="203">
        <v>1.1399999999999999</v>
      </c>
      <c r="O31" s="203">
        <v>1.89</v>
      </c>
      <c r="P31" s="203">
        <v>2.27</v>
      </c>
      <c r="Q31" s="203">
        <v>0.21</v>
      </c>
      <c r="R31" s="203">
        <v>0.4</v>
      </c>
      <c r="S31" s="203">
        <v>0.25</v>
      </c>
      <c r="T31" s="203">
        <v>0</v>
      </c>
      <c r="U31" s="203">
        <v>7.31</v>
      </c>
      <c r="V31" s="203">
        <v>0.2</v>
      </c>
      <c r="W31" s="203">
        <v>0.33</v>
      </c>
      <c r="X31" s="203">
        <v>1.4</v>
      </c>
      <c r="Y31" s="203">
        <v>0</v>
      </c>
      <c r="Z31" s="203">
        <v>2.12</v>
      </c>
      <c r="AA31" s="203">
        <v>0.79</v>
      </c>
      <c r="AB31" s="203">
        <v>0</v>
      </c>
      <c r="AC31" s="203">
        <v>12.03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26.68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1.94</v>
      </c>
      <c r="L32" s="203">
        <v>4.6100000000000003</v>
      </c>
      <c r="M32" s="203">
        <v>0</v>
      </c>
      <c r="N32" s="203">
        <v>1.1399999999999999</v>
      </c>
      <c r="O32" s="203">
        <v>1.89</v>
      </c>
      <c r="P32" s="203">
        <v>2.27</v>
      </c>
      <c r="Q32" s="203">
        <v>0.21</v>
      </c>
      <c r="R32" s="203">
        <v>0.4</v>
      </c>
      <c r="S32" s="203">
        <v>0.25</v>
      </c>
      <c r="T32" s="203">
        <v>0</v>
      </c>
      <c r="U32" s="203">
        <v>7.31</v>
      </c>
      <c r="V32" s="203">
        <v>0.2</v>
      </c>
      <c r="W32" s="203">
        <v>0.33</v>
      </c>
      <c r="X32" s="203">
        <v>1.4</v>
      </c>
      <c r="Y32" s="203">
        <v>0</v>
      </c>
      <c r="Z32" s="203">
        <v>2.12</v>
      </c>
      <c r="AA32" s="203">
        <v>0.79</v>
      </c>
      <c r="AB32" s="203">
        <v>0</v>
      </c>
      <c r="AC32" s="203">
        <v>12.03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26.68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1.94</v>
      </c>
      <c r="L33" s="203">
        <v>4.6100000000000003</v>
      </c>
      <c r="M33" s="203">
        <v>0</v>
      </c>
      <c r="N33" s="203">
        <v>1.1399999999999999</v>
      </c>
      <c r="O33" s="203">
        <v>1.89</v>
      </c>
      <c r="P33" s="203">
        <v>2.27</v>
      </c>
      <c r="Q33" s="203">
        <v>0.21</v>
      </c>
      <c r="R33" s="203">
        <v>0.4</v>
      </c>
      <c r="S33" s="203">
        <v>0.25</v>
      </c>
      <c r="T33" s="203">
        <v>0</v>
      </c>
      <c r="U33" s="203">
        <v>7.31</v>
      </c>
      <c r="V33" s="203">
        <v>0.2</v>
      </c>
      <c r="W33" s="203">
        <v>0.33</v>
      </c>
      <c r="X33" s="203">
        <v>1.4</v>
      </c>
      <c r="Y33" s="203">
        <v>0</v>
      </c>
      <c r="Z33" s="203">
        <v>2.12</v>
      </c>
      <c r="AA33" s="203">
        <v>0.79</v>
      </c>
      <c r="AB33" s="203">
        <v>0</v>
      </c>
      <c r="AC33" s="203">
        <v>0.08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14.05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1.94</v>
      </c>
      <c r="L34" s="203">
        <v>4.6100000000000003</v>
      </c>
      <c r="M34" s="203">
        <v>0</v>
      </c>
      <c r="N34" s="203">
        <v>1.1399999999999999</v>
      </c>
      <c r="O34" s="203">
        <v>1.89</v>
      </c>
      <c r="P34" s="203">
        <v>2.27</v>
      </c>
      <c r="Q34" s="203">
        <v>0.21</v>
      </c>
      <c r="R34" s="203">
        <v>0.4</v>
      </c>
      <c r="S34" s="203">
        <v>0.25</v>
      </c>
      <c r="T34" s="203">
        <v>0</v>
      </c>
      <c r="U34" s="203">
        <v>7.31</v>
      </c>
      <c r="V34" s="203">
        <v>0.2</v>
      </c>
      <c r="W34" s="203">
        <v>0.33</v>
      </c>
      <c r="X34" s="203">
        <v>1.4</v>
      </c>
      <c r="Y34" s="203">
        <v>0</v>
      </c>
      <c r="Z34" s="203">
        <v>2.12</v>
      </c>
      <c r="AA34" s="203">
        <v>0.79</v>
      </c>
      <c r="AB34" s="203">
        <v>0</v>
      </c>
      <c r="AC34" s="203">
        <v>0.08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14.05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1.94</v>
      </c>
      <c r="L35" s="203">
        <v>2.4500000000000002</v>
      </c>
      <c r="M35" s="203">
        <v>0</v>
      </c>
      <c r="N35" s="203">
        <v>1.1399999999999999</v>
      </c>
      <c r="O35" s="203">
        <v>1.89</v>
      </c>
      <c r="P35" s="203">
        <v>2.27</v>
      </c>
      <c r="Q35" s="203">
        <v>0.21</v>
      </c>
      <c r="R35" s="203">
        <v>0.4</v>
      </c>
      <c r="S35" s="203">
        <v>0.25</v>
      </c>
      <c r="T35" s="203">
        <v>0</v>
      </c>
      <c r="U35" s="203">
        <v>7.31</v>
      </c>
      <c r="V35" s="203">
        <v>0.2</v>
      </c>
      <c r="W35" s="203">
        <v>0.33</v>
      </c>
      <c r="X35" s="203">
        <v>1.4</v>
      </c>
      <c r="Y35" s="203">
        <v>0</v>
      </c>
      <c r="Z35" s="203">
        <v>2.12</v>
      </c>
      <c r="AA35" s="203">
        <v>0.79</v>
      </c>
      <c r="AB35" s="203">
        <v>0</v>
      </c>
      <c r="AC35" s="203">
        <v>0.08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14.05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1.94</v>
      </c>
      <c r="L36" s="203">
        <v>2.4500000000000002</v>
      </c>
      <c r="M36" s="203">
        <v>0</v>
      </c>
      <c r="N36" s="203">
        <v>1.1399999999999999</v>
      </c>
      <c r="O36" s="203">
        <v>1.89</v>
      </c>
      <c r="P36" s="203">
        <v>2.27</v>
      </c>
      <c r="Q36" s="203">
        <v>0.21</v>
      </c>
      <c r="R36" s="203">
        <v>0.4</v>
      </c>
      <c r="S36" s="203">
        <v>0.25</v>
      </c>
      <c r="T36" s="203">
        <v>0</v>
      </c>
      <c r="U36" s="203">
        <v>7.31</v>
      </c>
      <c r="V36" s="203">
        <v>0.2</v>
      </c>
      <c r="W36" s="203">
        <v>0.33</v>
      </c>
      <c r="X36" s="203">
        <v>1.4</v>
      </c>
      <c r="Y36" s="203">
        <v>0</v>
      </c>
      <c r="Z36" s="203">
        <v>2.12</v>
      </c>
      <c r="AA36" s="203">
        <v>0.79</v>
      </c>
      <c r="AB36" s="203">
        <v>0</v>
      </c>
      <c r="AC36" s="203">
        <v>0.08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14.05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1.94</v>
      </c>
      <c r="L37" s="203">
        <v>2.4500000000000002</v>
      </c>
      <c r="M37" s="203">
        <v>0</v>
      </c>
      <c r="N37" s="203">
        <v>1.1399999999999999</v>
      </c>
      <c r="O37" s="203">
        <v>1.89</v>
      </c>
      <c r="P37" s="203">
        <v>2.27</v>
      </c>
      <c r="Q37" s="203">
        <v>0.21</v>
      </c>
      <c r="R37" s="203">
        <v>0.4</v>
      </c>
      <c r="S37" s="203">
        <v>0.25</v>
      </c>
      <c r="T37" s="203">
        <v>0</v>
      </c>
      <c r="U37" s="203">
        <v>7.31</v>
      </c>
      <c r="V37" s="203">
        <v>0.2</v>
      </c>
      <c r="W37" s="203">
        <v>0.33</v>
      </c>
      <c r="X37" s="203">
        <v>1.4</v>
      </c>
      <c r="Y37" s="203">
        <v>0</v>
      </c>
      <c r="Z37" s="203">
        <v>2.12</v>
      </c>
      <c r="AA37" s="203">
        <v>0.79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26.68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1.94</v>
      </c>
      <c r="L38" s="203">
        <v>2.4500000000000002</v>
      </c>
      <c r="M38" s="203">
        <v>0</v>
      </c>
      <c r="N38" s="203">
        <v>1.1399999999999999</v>
      </c>
      <c r="O38" s="203">
        <v>1.89</v>
      </c>
      <c r="P38" s="203">
        <v>2.27</v>
      </c>
      <c r="Q38" s="203">
        <v>0.21</v>
      </c>
      <c r="R38" s="203">
        <v>0.4</v>
      </c>
      <c r="S38" s="203">
        <v>0.25</v>
      </c>
      <c r="T38" s="203">
        <v>0</v>
      </c>
      <c r="U38" s="203">
        <v>7.31</v>
      </c>
      <c r="V38" s="203">
        <v>0.2</v>
      </c>
      <c r="W38" s="203">
        <v>0.33</v>
      </c>
      <c r="X38" s="203">
        <v>1.4</v>
      </c>
      <c r="Y38" s="203">
        <v>0</v>
      </c>
      <c r="Z38" s="203">
        <v>2.12</v>
      </c>
      <c r="AA38" s="203">
        <v>0.79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26.68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27.73</v>
      </c>
      <c r="L39" s="203">
        <v>46.96</v>
      </c>
      <c r="M39" s="203">
        <v>0</v>
      </c>
      <c r="N39" s="203">
        <v>1.1399999999999999</v>
      </c>
      <c r="O39" s="203">
        <v>1.89</v>
      </c>
      <c r="P39" s="203">
        <v>2.27</v>
      </c>
      <c r="Q39" s="203">
        <v>4.58</v>
      </c>
      <c r="R39" s="203">
        <v>7.88</v>
      </c>
      <c r="S39" s="203">
        <v>4.7699999999999996</v>
      </c>
      <c r="T39" s="203">
        <v>0</v>
      </c>
      <c r="U39" s="203">
        <v>7.31</v>
      </c>
      <c r="V39" s="203">
        <v>0.2</v>
      </c>
      <c r="W39" s="203">
        <v>0.33</v>
      </c>
      <c r="X39" s="203">
        <v>1.4</v>
      </c>
      <c r="Y39" s="203">
        <v>0</v>
      </c>
      <c r="Z39" s="203">
        <v>2.11</v>
      </c>
      <c r="AA39" s="203">
        <v>0.79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26.68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27.73</v>
      </c>
      <c r="L40" s="203">
        <v>46.96</v>
      </c>
      <c r="M40" s="203">
        <v>0</v>
      </c>
      <c r="N40" s="203">
        <v>1.1399999999999999</v>
      </c>
      <c r="O40" s="203">
        <v>1.89</v>
      </c>
      <c r="P40" s="203">
        <v>2.27</v>
      </c>
      <c r="Q40" s="203">
        <v>4.58</v>
      </c>
      <c r="R40" s="203">
        <v>7.88</v>
      </c>
      <c r="S40" s="203">
        <v>4.7699999999999996</v>
      </c>
      <c r="T40" s="203">
        <v>0</v>
      </c>
      <c r="U40" s="203">
        <v>7.31</v>
      </c>
      <c r="V40" s="203">
        <v>0.2</v>
      </c>
      <c r="W40" s="203">
        <v>0.33</v>
      </c>
      <c r="X40" s="203">
        <v>1.4</v>
      </c>
      <c r="Y40" s="203">
        <v>0</v>
      </c>
      <c r="Z40" s="203">
        <v>2.11</v>
      </c>
      <c r="AA40" s="203">
        <v>0.79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26.68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27.73</v>
      </c>
      <c r="L41" s="203">
        <v>46.96</v>
      </c>
      <c r="M41" s="203">
        <v>0</v>
      </c>
      <c r="N41" s="203">
        <v>1.1399999999999999</v>
      </c>
      <c r="O41" s="203">
        <v>1.89</v>
      </c>
      <c r="P41" s="203">
        <v>2.27</v>
      </c>
      <c r="Q41" s="203">
        <v>4.58</v>
      </c>
      <c r="R41" s="203">
        <v>7.88</v>
      </c>
      <c r="S41" s="203">
        <v>4.7699999999999996</v>
      </c>
      <c r="T41" s="203">
        <v>0</v>
      </c>
      <c r="U41" s="203">
        <v>7.31</v>
      </c>
      <c r="V41" s="203">
        <v>0.2</v>
      </c>
      <c r="W41" s="203">
        <v>0.33</v>
      </c>
      <c r="X41" s="203">
        <v>1.4</v>
      </c>
      <c r="Y41" s="203">
        <v>0</v>
      </c>
      <c r="Z41" s="203">
        <v>2.11</v>
      </c>
      <c r="AA41" s="203">
        <v>0.79</v>
      </c>
      <c r="AB41" s="203">
        <v>0</v>
      </c>
      <c r="AC41" s="203">
        <v>-1.48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12.52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27.73</v>
      </c>
      <c r="L42" s="203">
        <v>46.96</v>
      </c>
      <c r="M42" s="203">
        <v>0</v>
      </c>
      <c r="N42" s="203">
        <v>1.1399999999999999</v>
      </c>
      <c r="O42" s="203">
        <v>1.89</v>
      </c>
      <c r="P42" s="203">
        <v>2.27</v>
      </c>
      <c r="Q42" s="203">
        <v>4.58</v>
      </c>
      <c r="R42" s="203">
        <v>7.88</v>
      </c>
      <c r="S42" s="203">
        <v>4.7699999999999996</v>
      </c>
      <c r="T42" s="203">
        <v>0</v>
      </c>
      <c r="U42" s="203">
        <v>7.31</v>
      </c>
      <c r="V42" s="203">
        <v>0.2</v>
      </c>
      <c r="W42" s="203">
        <v>0.33</v>
      </c>
      <c r="X42" s="203">
        <v>1.4</v>
      </c>
      <c r="Y42" s="203">
        <v>0</v>
      </c>
      <c r="Z42" s="203">
        <v>2.12</v>
      </c>
      <c r="AA42" s="203">
        <v>0.79</v>
      </c>
      <c r="AB42" s="203">
        <v>0</v>
      </c>
      <c r="AC42" s="203">
        <v>-0.9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12.52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8.4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27.73</v>
      </c>
      <c r="L43" s="203">
        <v>46.96</v>
      </c>
      <c r="M43" s="203">
        <v>0</v>
      </c>
      <c r="N43" s="203">
        <v>1.1399999999999999</v>
      </c>
      <c r="O43" s="203">
        <v>1.89</v>
      </c>
      <c r="P43" s="203">
        <v>2.27</v>
      </c>
      <c r="Q43" s="203">
        <v>4.58</v>
      </c>
      <c r="R43" s="203">
        <v>7.88</v>
      </c>
      <c r="S43" s="203">
        <v>4.7699999999999996</v>
      </c>
      <c r="T43" s="203">
        <v>0</v>
      </c>
      <c r="U43" s="203">
        <v>7.31</v>
      </c>
      <c r="V43" s="203">
        <v>0.2</v>
      </c>
      <c r="W43" s="203">
        <v>0.33</v>
      </c>
      <c r="X43" s="203">
        <v>1.4</v>
      </c>
      <c r="Y43" s="203">
        <v>0</v>
      </c>
      <c r="Z43" s="203">
        <v>2.12</v>
      </c>
      <c r="AA43" s="203">
        <v>0.79</v>
      </c>
      <c r="AB43" s="203">
        <v>0</v>
      </c>
      <c r="AC43" s="203">
        <v>12.38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25.8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8.4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27.73</v>
      </c>
      <c r="L44" s="203">
        <v>46.96</v>
      </c>
      <c r="M44" s="203">
        <v>0</v>
      </c>
      <c r="N44" s="203">
        <v>1.1399999999999999</v>
      </c>
      <c r="O44" s="203">
        <v>1.89</v>
      </c>
      <c r="P44" s="203">
        <v>2.27</v>
      </c>
      <c r="Q44" s="203">
        <v>4.58</v>
      </c>
      <c r="R44" s="203">
        <v>7.88</v>
      </c>
      <c r="S44" s="203">
        <v>4.7699999999999996</v>
      </c>
      <c r="T44" s="203">
        <v>0</v>
      </c>
      <c r="U44" s="203">
        <v>7.31</v>
      </c>
      <c r="V44" s="203">
        <v>0.2</v>
      </c>
      <c r="W44" s="203">
        <v>0.33</v>
      </c>
      <c r="X44" s="203">
        <v>1.4</v>
      </c>
      <c r="Y44" s="203">
        <v>0</v>
      </c>
      <c r="Z44" s="203">
        <v>2.12</v>
      </c>
      <c r="AA44" s="203">
        <v>0.79</v>
      </c>
      <c r="AB44" s="203">
        <v>0</v>
      </c>
      <c r="AC44" s="203">
        <v>12.38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25.78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8.4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28.63</v>
      </c>
      <c r="L45" s="203">
        <v>47.65</v>
      </c>
      <c r="M45" s="203">
        <v>0</v>
      </c>
      <c r="N45" s="203">
        <v>1.1399999999999999</v>
      </c>
      <c r="O45" s="203">
        <v>1.89</v>
      </c>
      <c r="P45" s="203">
        <v>2.27</v>
      </c>
      <c r="Q45" s="203">
        <v>4.58</v>
      </c>
      <c r="R45" s="203">
        <v>7.88</v>
      </c>
      <c r="S45" s="203">
        <v>4.7699999999999996</v>
      </c>
      <c r="T45" s="203">
        <v>0</v>
      </c>
      <c r="U45" s="203">
        <v>7.31</v>
      </c>
      <c r="V45" s="203">
        <v>0.2</v>
      </c>
      <c r="W45" s="203">
        <v>0.33</v>
      </c>
      <c r="X45" s="203">
        <v>1.4</v>
      </c>
      <c r="Y45" s="203">
        <v>0</v>
      </c>
      <c r="Z45" s="203">
        <v>3.55</v>
      </c>
      <c r="AA45" s="203">
        <v>1.31</v>
      </c>
      <c r="AB45" s="203">
        <v>0</v>
      </c>
      <c r="AC45" s="203">
        <v>12.38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25.78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8.4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28.63</v>
      </c>
      <c r="L46" s="203">
        <v>47.65</v>
      </c>
      <c r="M46" s="203">
        <v>0</v>
      </c>
      <c r="N46" s="203">
        <v>1.1399999999999999</v>
      </c>
      <c r="O46" s="203">
        <v>1.89</v>
      </c>
      <c r="P46" s="203">
        <v>2.27</v>
      </c>
      <c r="Q46" s="203">
        <v>4.58</v>
      </c>
      <c r="R46" s="203">
        <v>7.88</v>
      </c>
      <c r="S46" s="203">
        <v>4.7699999999999996</v>
      </c>
      <c r="T46" s="203">
        <v>0</v>
      </c>
      <c r="U46" s="203">
        <v>7.31</v>
      </c>
      <c r="V46" s="203">
        <v>0.2</v>
      </c>
      <c r="W46" s="203">
        <v>0.33</v>
      </c>
      <c r="X46" s="203">
        <v>1.4</v>
      </c>
      <c r="Y46" s="203">
        <v>0</v>
      </c>
      <c r="Z46" s="203">
        <v>3.57</v>
      </c>
      <c r="AA46" s="203">
        <v>1.31</v>
      </c>
      <c r="AB46" s="203">
        <v>0</v>
      </c>
      <c r="AC46" s="203">
        <v>12.38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25.78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8.4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16.760000000000002</v>
      </c>
      <c r="L47" s="203">
        <v>47.65</v>
      </c>
      <c r="M47" s="203">
        <v>0</v>
      </c>
      <c r="N47" s="203">
        <v>1.1399999999999999</v>
      </c>
      <c r="O47" s="203">
        <v>1.89</v>
      </c>
      <c r="P47" s="203">
        <v>2.27</v>
      </c>
      <c r="Q47" s="203">
        <v>0.22</v>
      </c>
      <c r="R47" s="203">
        <v>0.4</v>
      </c>
      <c r="S47" s="203">
        <v>0.25</v>
      </c>
      <c r="T47" s="203">
        <v>0</v>
      </c>
      <c r="U47" s="203">
        <v>7.31</v>
      </c>
      <c r="V47" s="203">
        <v>0.2</v>
      </c>
      <c r="W47" s="203">
        <v>0.33</v>
      </c>
      <c r="X47" s="203">
        <v>1.4</v>
      </c>
      <c r="Y47" s="203">
        <v>0</v>
      </c>
      <c r="Z47" s="203">
        <v>3.06</v>
      </c>
      <c r="AA47" s="203">
        <v>1.23</v>
      </c>
      <c r="AB47" s="203">
        <v>0</v>
      </c>
      <c r="AC47" s="203">
        <v>0.63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13.83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8.4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16.760000000000002</v>
      </c>
      <c r="L48" s="203">
        <v>47.65</v>
      </c>
      <c r="M48" s="203">
        <v>0</v>
      </c>
      <c r="N48" s="203">
        <v>1.1399999999999999</v>
      </c>
      <c r="O48" s="203">
        <v>1.89</v>
      </c>
      <c r="P48" s="203">
        <v>2.27</v>
      </c>
      <c r="Q48" s="203">
        <v>0.21</v>
      </c>
      <c r="R48" s="203">
        <v>0.4</v>
      </c>
      <c r="S48" s="203">
        <v>0.25</v>
      </c>
      <c r="T48" s="203">
        <v>0</v>
      </c>
      <c r="U48" s="203">
        <v>7.31</v>
      </c>
      <c r="V48" s="203">
        <v>0.2</v>
      </c>
      <c r="W48" s="203">
        <v>0.33</v>
      </c>
      <c r="X48" s="203">
        <v>1.4</v>
      </c>
      <c r="Y48" s="203">
        <v>0</v>
      </c>
      <c r="Z48" s="203">
        <v>3.06</v>
      </c>
      <c r="AA48" s="203">
        <v>1.23</v>
      </c>
      <c r="AB48" s="203">
        <v>0</v>
      </c>
      <c r="AC48" s="203">
        <v>0.63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13.83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8.4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16.760000000000002</v>
      </c>
      <c r="L49" s="203">
        <v>47.65</v>
      </c>
      <c r="M49" s="203">
        <v>0</v>
      </c>
      <c r="N49" s="203">
        <v>1.1399999999999999</v>
      </c>
      <c r="O49" s="203">
        <v>1.89</v>
      </c>
      <c r="P49" s="203">
        <v>2.27</v>
      </c>
      <c r="Q49" s="203">
        <v>0.21</v>
      </c>
      <c r="R49" s="203">
        <v>0.4</v>
      </c>
      <c r="S49" s="203">
        <v>0.43</v>
      </c>
      <c r="T49" s="203">
        <v>0</v>
      </c>
      <c r="U49" s="203">
        <v>7.31</v>
      </c>
      <c r="V49" s="203">
        <v>0.2</v>
      </c>
      <c r="W49" s="203">
        <v>0.33</v>
      </c>
      <c r="X49" s="203">
        <v>1.4</v>
      </c>
      <c r="Y49" s="203">
        <v>0</v>
      </c>
      <c r="Z49" s="203">
        <v>4.16</v>
      </c>
      <c r="AA49" s="203">
        <v>1.55</v>
      </c>
      <c r="AB49" s="203">
        <v>0</v>
      </c>
      <c r="AC49" s="203">
        <v>12.38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8.4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26.77</v>
      </c>
      <c r="L50" s="203">
        <v>47.65</v>
      </c>
      <c r="M50" s="203">
        <v>0</v>
      </c>
      <c r="N50" s="203">
        <v>1.1399999999999999</v>
      </c>
      <c r="O50" s="203">
        <v>1.89</v>
      </c>
      <c r="P50" s="203">
        <v>2.27</v>
      </c>
      <c r="Q50" s="203">
        <v>4.58</v>
      </c>
      <c r="R50" s="203">
        <v>7.87</v>
      </c>
      <c r="S50" s="203">
        <v>4.7699999999999996</v>
      </c>
      <c r="T50" s="203">
        <v>0</v>
      </c>
      <c r="U50" s="203">
        <v>7.31</v>
      </c>
      <c r="V50" s="203">
        <v>0.2</v>
      </c>
      <c r="W50" s="203">
        <v>0.33</v>
      </c>
      <c r="X50" s="203">
        <v>1.4</v>
      </c>
      <c r="Y50" s="203">
        <v>0</v>
      </c>
      <c r="Z50" s="203">
        <v>4.16</v>
      </c>
      <c r="AA50" s="203">
        <v>1.55</v>
      </c>
      <c r="AB50" s="203">
        <v>0</v>
      </c>
      <c r="AC50" s="203">
        <v>12.38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25.78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2.13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2.2200000000000002</v>
      </c>
      <c r="L51" s="203">
        <v>49.94</v>
      </c>
      <c r="M51" s="203">
        <v>0</v>
      </c>
      <c r="N51" s="203">
        <v>1.1399999999999999</v>
      </c>
      <c r="O51" s="203">
        <v>1.89</v>
      </c>
      <c r="P51" s="203">
        <v>2.27</v>
      </c>
      <c r="Q51" s="203">
        <v>0.21</v>
      </c>
      <c r="R51" s="203">
        <v>0.4</v>
      </c>
      <c r="S51" s="203">
        <v>0.25</v>
      </c>
      <c r="T51" s="203">
        <v>0</v>
      </c>
      <c r="U51" s="203">
        <v>7.31</v>
      </c>
      <c r="V51" s="203">
        <v>0.2</v>
      </c>
      <c r="W51" s="203">
        <v>0.33</v>
      </c>
      <c r="X51" s="203">
        <v>1.41</v>
      </c>
      <c r="Y51" s="203">
        <v>0</v>
      </c>
      <c r="Z51" s="203">
        <v>4.16</v>
      </c>
      <c r="AA51" s="203">
        <v>1.55</v>
      </c>
      <c r="AB51" s="203">
        <v>0</v>
      </c>
      <c r="AC51" s="203">
        <v>12.38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25.85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2.13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2.2200000000000002</v>
      </c>
      <c r="L52" s="203">
        <v>25.59</v>
      </c>
      <c r="M52" s="203">
        <v>0</v>
      </c>
      <c r="N52" s="203">
        <v>1.1399999999999999</v>
      </c>
      <c r="O52" s="203">
        <v>1.89</v>
      </c>
      <c r="P52" s="203">
        <v>2.27</v>
      </c>
      <c r="Q52" s="203">
        <v>0.21</v>
      </c>
      <c r="R52" s="203">
        <v>0.4</v>
      </c>
      <c r="S52" s="203">
        <v>0.25</v>
      </c>
      <c r="T52" s="203">
        <v>0</v>
      </c>
      <c r="U52" s="203">
        <v>7.31</v>
      </c>
      <c r="V52" s="203">
        <v>0.2</v>
      </c>
      <c r="W52" s="203">
        <v>0.33</v>
      </c>
      <c r="X52" s="203">
        <v>1.41</v>
      </c>
      <c r="Y52" s="203">
        <v>0</v>
      </c>
      <c r="Z52" s="203">
        <v>2.37</v>
      </c>
      <c r="AA52" s="203">
        <v>1.1100000000000001</v>
      </c>
      <c r="AB52" s="203">
        <v>0</v>
      </c>
      <c r="AC52" s="203">
        <v>12.38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25.85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2.13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3.67</v>
      </c>
      <c r="L53" s="203">
        <v>26.75</v>
      </c>
      <c r="M53" s="203">
        <v>0</v>
      </c>
      <c r="N53" s="203">
        <v>1.1399999999999999</v>
      </c>
      <c r="O53" s="203">
        <v>1.89</v>
      </c>
      <c r="P53" s="203">
        <v>2.27</v>
      </c>
      <c r="Q53" s="203">
        <v>0.21</v>
      </c>
      <c r="R53" s="203">
        <v>0.4</v>
      </c>
      <c r="S53" s="203">
        <v>0.25</v>
      </c>
      <c r="T53" s="203">
        <v>0</v>
      </c>
      <c r="U53" s="203">
        <v>7.31</v>
      </c>
      <c r="V53" s="203">
        <v>0.2</v>
      </c>
      <c r="W53" s="203">
        <v>0.33</v>
      </c>
      <c r="X53" s="203">
        <v>1.41</v>
      </c>
      <c r="Y53" s="203">
        <v>0</v>
      </c>
      <c r="Z53" s="203">
        <v>2.37</v>
      </c>
      <c r="AA53" s="203">
        <v>11.8</v>
      </c>
      <c r="AB53" s="203">
        <v>0</v>
      </c>
      <c r="AC53" s="203">
        <v>12.38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25.85</v>
      </c>
      <c r="AJ53" s="203">
        <v>0</v>
      </c>
      <c r="AK53" s="203">
        <v>2.83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2.13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3.67</v>
      </c>
      <c r="L54" s="203">
        <v>49.92</v>
      </c>
      <c r="M54" s="203">
        <v>0</v>
      </c>
      <c r="N54" s="203">
        <v>1.1399999999999999</v>
      </c>
      <c r="O54" s="203">
        <v>1.89</v>
      </c>
      <c r="P54" s="203">
        <v>2.27</v>
      </c>
      <c r="Q54" s="203">
        <v>0.21</v>
      </c>
      <c r="R54" s="203">
        <v>0.4</v>
      </c>
      <c r="S54" s="203">
        <v>0.25</v>
      </c>
      <c r="T54" s="203">
        <v>0</v>
      </c>
      <c r="U54" s="203">
        <v>7.31</v>
      </c>
      <c r="V54" s="203">
        <v>0.2</v>
      </c>
      <c r="W54" s="203">
        <v>0.33</v>
      </c>
      <c r="X54" s="203">
        <v>1.41</v>
      </c>
      <c r="Y54" s="203">
        <v>0</v>
      </c>
      <c r="Z54" s="203">
        <v>2.37</v>
      </c>
      <c r="AA54" s="203">
        <v>11.81</v>
      </c>
      <c r="AB54" s="203">
        <v>0</v>
      </c>
      <c r="AC54" s="203">
        <v>12.38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25.85</v>
      </c>
      <c r="AJ54" s="203">
        <v>0</v>
      </c>
      <c r="AK54" s="203">
        <v>2.83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2.13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3.67</v>
      </c>
      <c r="L55" s="203">
        <v>49.92</v>
      </c>
      <c r="M55" s="203">
        <v>0</v>
      </c>
      <c r="N55" s="203">
        <v>1.1399999999999999</v>
      </c>
      <c r="O55" s="203">
        <v>1.89</v>
      </c>
      <c r="P55" s="203">
        <v>2.27</v>
      </c>
      <c r="Q55" s="203">
        <v>0.21</v>
      </c>
      <c r="R55" s="203">
        <v>0.4</v>
      </c>
      <c r="S55" s="203">
        <v>0.25</v>
      </c>
      <c r="T55" s="203">
        <v>0</v>
      </c>
      <c r="U55" s="203">
        <v>7.31</v>
      </c>
      <c r="V55" s="203">
        <v>0.2</v>
      </c>
      <c r="W55" s="203">
        <v>0.33</v>
      </c>
      <c r="X55" s="203">
        <v>1.41</v>
      </c>
      <c r="Y55" s="203">
        <v>0</v>
      </c>
      <c r="Z55" s="203">
        <v>2.37</v>
      </c>
      <c r="AA55" s="203">
        <v>11.81</v>
      </c>
      <c r="AB55" s="203">
        <v>0</v>
      </c>
      <c r="AC55" s="203">
        <v>12.74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25.85</v>
      </c>
      <c r="AJ55" s="203">
        <v>0</v>
      </c>
      <c r="AK55" s="203">
        <v>2.83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2.13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31.17</v>
      </c>
      <c r="L56" s="203">
        <v>49.92</v>
      </c>
      <c r="M56" s="203">
        <v>0</v>
      </c>
      <c r="N56" s="203">
        <v>1.1399999999999999</v>
      </c>
      <c r="O56" s="203">
        <v>1.89</v>
      </c>
      <c r="P56" s="203">
        <v>2.27</v>
      </c>
      <c r="Q56" s="203">
        <v>0.21</v>
      </c>
      <c r="R56" s="203">
        <v>0.4</v>
      </c>
      <c r="S56" s="203">
        <v>0.25</v>
      </c>
      <c r="T56" s="203">
        <v>0</v>
      </c>
      <c r="U56" s="203">
        <v>7.31</v>
      </c>
      <c r="V56" s="203">
        <v>0.2</v>
      </c>
      <c r="W56" s="203">
        <v>0.33</v>
      </c>
      <c r="X56" s="203">
        <v>1.41</v>
      </c>
      <c r="Y56" s="203">
        <v>0</v>
      </c>
      <c r="Z56" s="203">
        <v>2.37</v>
      </c>
      <c r="AA56" s="203">
        <v>11.81</v>
      </c>
      <c r="AB56" s="203">
        <v>0</v>
      </c>
      <c r="AC56" s="203">
        <v>12.74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25.85</v>
      </c>
      <c r="AJ56" s="203">
        <v>0</v>
      </c>
      <c r="AK56" s="203">
        <v>2.83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2.13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31.17</v>
      </c>
      <c r="L57" s="203">
        <v>49.92</v>
      </c>
      <c r="M57" s="203">
        <v>0</v>
      </c>
      <c r="N57" s="203">
        <v>1.1399999999999999</v>
      </c>
      <c r="O57" s="203">
        <v>1.89</v>
      </c>
      <c r="P57" s="203">
        <v>2.27</v>
      </c>
      <c r="Q57" s="203">
        <v>0.21</v>
      </c>
      <c r="R57" s="203">
        <v>0.4</v>
      </c>
      <c r="S57" s="203">
        <v>0.25</v>
      </c>
      <c r="T57" s="203">
        <v>0</v>
      </c>
      <c r="U57" s="203">
        <v>7.42</v>
      </c>
      <c r="V57" s="203">
        <v>0.2</v>
      </c>
      <c r="W57" s="203">
        <v>0.33</v>
      </c>
      <c r="X57" s="203">
        <v>1.41</v>
      </c>
      <c r="Y57" s="203">
        <v>0</v>
      </c>
      <c r="Z57" s="203">
        <v>2.37</v>
      </c>
      <c r="AA57" s="203">
        <v>1.1100000000000001</v>
      </c>
      <c r="AB57" s="203">
        <v>0</v>
      </c>
      <c r="AC57" s="203">
        <v>12.74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25.85</v>
      </c>
      <c r="AJ57" s="203">
        <v>0</v>
      </c>
      <c r="AK57" s="203">
        <v>2.83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2.13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31.17</v>
      </c>
      <c r="L58" s="203">
        <v>49.92</v>
      </c>
      <c r="M58" s="203">
        <v>0</v>
      </c>
      <c r="N58" s="203">
        <v>1.1399999999999999</v>
      </c>
      <c r="O58" s="203">
        <v>1.89</v>
      </c>
      <c r="P58" s="203">
        <v>2.27</v>
      </c>
      <c r="Q58" s="203">
        <v>0.21</v>
      </c>
      <c r="R58" s="203">
        <v>0.4</v>
      </c>
      <c r="S58" s="203">
        <v>0.25</v>
      </c>
      <c r="T58" s="203">
        <v>0</v>
      </c>
      <c r="U58" s="203">
        <v>7.42</v>
      </c>
      <c r="V58" s="203">
        <v>0.2</v>
      </c>
      <c r="W58" s="203">
        <v>0.33</v>
      </c>
      <c r="X58" s="203">
        <v>1.41</v>
      </c>
      <c r="Y58" s="203">
        <v>0</v>
      </c>
      <c r="Z58" s="203">
        <v>2.37</v>
      </c>
      <c r="AA58" s="203">
        <v>1.1100000000000001</v>
      </c>
      <c r="AB58" s="203">
        <v>0</v>
      </c>
      <c r="AC58" s="203">
        <v>12.74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25.85</v>
      </c>
      <c r="AJ58" s="203">
        <v>0</v>
      </c>
      <c r="AK58" s="203">
        <v>2.83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2.13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31.17</v>
      </c>
      <c r="L59" s="203">
        <v>49.92</v>
      </c>
      <c r="M59" s="203">
        <v>0</v>
      </c>
      <c r="N59" s="203">
        <v>1.1399999999999999</v>
      </c>
      <c r="O59" s="203">
        <v>1.89</v>
      </c>
      <c r="P59" s="203">
        <v>2.27</v>
      </c>
      <c r="Q59" s="203">
        <v>0.21</v>
      </c>
      <c r="R59" s="203">
        <v>0.4</v>
      </c>
      <c r="S59" s="203">
        <v>0.25</v>
      </c>
      <c r="T59" s="203">
        <v>0</v>
      </c>
      <c r="U59" s="203">
        <v>7.42</v>
      </c>
      <c r="V59" s="203">
        <v>0.2</v>
      </c>
      <c r="W59" s="203">
        <v>0.33</v>
      </c>
      <c r="X59" s="203">
        <v>1.41</v>
      </c>
      <c r="Y59" s="203">
        <v>0</v>
      </c>
      <c r="Z59" s="203">
        <v>2.37</v>
      </c>
      <c r="AA59" s="203">
        <v>1.1100000000000001</v>
      </c>
      <c r="AB59" s="203">
        <v>0</v>
      </c>
      <c r="AC59" s="203">
        <v>12.74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25.85</v>
      </c>
      <c r="AJ59" s="203">
        <v>0</v>
      </c>
      <c r="AK59" s="203">
        <v>2.83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2.13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2.2200000000000002</v>
      </c>
      <c r="L60" s="203">
        <v>45.42</v>
      </c>
      <c r="M60" s="203">
        <v>0</v>
      </c>
      <c r="N60" s="203">
        <v>1.1399999999999999</v>
      </c>
      <c r="O60" s="203">
        <v>1.89</v>
      </c>
      <c r="P60" s="203">
        <v>2.27</v>
      </c>
      <c r="Q60" s="203">
        <v>0.21</v>
      </c>
      <c r="R60" s="203">
        <v>0.4</v>
      </c>
      <c r="S60" s="203">
        <v>0.25</v>
      </c>
      <c r="T60" s="203">
        <v>0</v>
      </c>
      <c r="U60" s="203">
        <v>7.42</v>
      </c>
      <c r="V60" s="203">
        <v>0.2</v>
      </c>
      <c r="W60" s="203">
        <v>0.33</v>
      </c>
      <c r="X60" s="203">
        <v>1.41</v>
      </c>
      <c r="Y60" s="203">
        <v>0</v>
      </c>
      <c r="Z60" s="203">
        <v>2.37</v>
      </c>
      <c r="AA60" s="203">
        <v>1.0900000000000001</v>
      </c>
      <c r="AB60" s="203">
        <v>0</v>
      </c>
      <c r="AC60" s="203">
        <v>12.74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25.85</v>
      </c>
      <c r="AJ60" s="203">
        <v>0</v>
      </c>
      <c r="AK60" s="203">
        <v>2.83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2.13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2.2200000000000002</v>
      </c>
      <c r="L61" s="203">
        <v>2.79</v>
      </c>
      <c r="M61" s="203">
        <v>0</v>
      </c>
      <c r="N61" s="203">
        <v>1.1399999999999999</v>
      </c>
      <c r="O61" s="203">
        <v>1.89</v>
      </c>
      <c r="P61" s="203">
        <v>2.27</v>
      </c>
      <c r="Q61" s="203">
        <v>0.21</v>
      </c>
      <c r="R61" s="203">
        <v>0.4</v>
      </c>
      <c r="S61" s="203">
        <v>0.25</v>
      </c>
      <c r="T61" s="203">
        <v>0</v>
      </c>
      <c r="U61" s="203">
        <v>7.42</v>
      </c>
      <c r="V61" s="203">
        <v>0.2</v>
      </c>
      <c r="W61" s="203">
        <v>0.33</v>
      </c>
      <c r="X61" s="203">
        <v>1.41</v>
      </c>
      <c r="Y61" s="203">
        <v>0</v>
      </c>
      <c r="Z61" s="203">
        <v>2.37</v>
      </c>
      <c r="AA61" s="203">
        <v>1.0900000000000001</v>
      </c>
      <c r="AB61" s="203">
        <v>0</v>
      </c>
      <c r="AC61" s="203">
        <v>12.74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26.03</v>
      </c>
      <c r="AJ61" s="203">
        <v>0</v>
      </c>
      <c r="AK61" s="203">
        <v>2.83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2.13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2.2200000000000002</v>
      </c>
      <c r="L62" s="203">
        <v>2.79</v>
      </c>
      <c r="M62" s="203">
        <v>0</v>
      </c>
      <c r="N62" s="203">
        <v>1.1399999999999999</v>
      </c>
      <c r="O62" s="203">
        <v>1.89</v>
      </c>
      <c r="P62" s="203">
        <v>2.27</v>
      </c>
      <c r="Q62" s="203">
        <v>0.21</v>
      </c>
      <c r="R62" s="203">
        <v>0.4</v>
      </c>
      <c r="S62" s="203">
        <v>0.25</v>
      </c>
      <c r="T62" s="203">
        <v>0</v>
      </c>
      <c r="U62" s="203">
        <v>7.42</v>
      </c>
      <c r="V62" s="203">
        <v>0.2</v>
      </c>
      <c r="W62" s="203">
        <v>0.33</v>
      </c>
      <c r="X62" s="203">
        <v>1.41</v>
      </c>
      <c r="Y62" s="203">
        <v>0</v>
      </c>
      <c r="Z62" s="203">
        <v>2.12</v>
      </c>
      <c r="AA62" s="203">
        <v>0.79</v>
      </c>
      <c r="AB62" s="203">
        <v>0</v>
      </c>
      <c r="AC62" s="203">
        <v>1.17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15.96</v>
      </c>
      <c r="AJ62" s="203">
        <v>0</v>
      </c>
      <c r="AK62" s="203">
        <v>2.83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8.4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2.2200000000000002</v>
      </c>
      <c r="L63" s="203">
        <v>2.79</v>
      </c>
      <c r="M63" s="203">
        <v>0</v>
      </c>
      <c r="N63" s="203">
        <v>1.1399999999999999</v>
      </c>
      <c r="O63" s="203">
        <v>1.89</v>
      </c>
      <c r="P63" s="203">
        <v>2.27</v>
      </c>
      <c r="Q63" s="203">
        <v>0.21</v>
      </c>
      <c r="R63" s="203">
        <v>0.4</v>
      </c>
      <c r="S63" s="203">
        <v>0.25</v>
      </c>
      <c r="T63" s="203">
        <v>0</v>
      </c>
      <c r="U63" s="203">
        <v>8.01</v>
      </c>
      <c r="V63" s="203">
        <v>0.2</v>
      </c>
      <c r="W63" s="203">
        <v>0.33</v>
      </c>
      <c r="X63" s="203">
        <v>1.41</v>
      </c>
      <c r="Y63" s="203">
        <v>0</v>
      </c>
      <c r="Z63" s="203">
        <v>2.12</v>
      </c>
      <c r="AA63" s="203">
        <v>0.79</v>
      </c>
      <c r="AB63" s="203">
        <v>0</v>
      </c>
      <c r="AC63" s="203">
        <v>12.74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25.85</v>
      </c>
      <c r="AJ63" s="203">
        <v>0</v>
      </c>
      <c r="AK63" s="203">
        <v>3.61</v>
      </c>
      <c r="AL63" s="203">
        <v>0</v>
      </c>
      <c r="AM63" s="203">
        <v>0</v>
      </c>
      <c r="AN63" s="203">
        <v>0</v>
      </c>
      <c r="AO63" s="203">
        <v>48.36</v>
      </c>
      <c r="AP63" s="203">
        <v>62.4</v>
      </c>
    </row>
    <row r="64" spans="1:42">
      <c r="A64" t="s">
        <v>106</v>
      </c>
      <c r="B64" s="203">
        <v>0</v>
      </c>
      <c r="C64" s="203">
        <v>8.4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2.2200000000000002</v>
      </c>
      <c r="L64" s="203">
        <v>2.79</v>
      </c>
      <c r="M64" s="203">
        <v>0</v>
      </c>
      <c r="N64" s="203">
        <v>1.1399999999999999</v>
      </c>
      <c r="O64" s="203">
        <v>1.89</v>
      </c>
      <c r="P64" s="203">
        <v>2.27</v>
      </c>
      <c r="Q64" s="203">
        <v>0.21</v>
      </c>
      <c r="R64" s="203">
        <v>0.4</v>
      </c>
      <c r="S64" s="203">
        <v>0.25</v>
      </c>
      <c r="T64" s="203">
        <v>0</v>
      </c>
      <c r="U64" s="203">
        <v>8.25</v>
      </c>
      <c r="V64" s="203">
        <v>0.2</v>
      </c>
      <c r="W64" s="203">
        <v>0.33</v>
      </c>
      <c r="X64" s="203">
        <v>1.41</v>
      </c>
      <c r="Y64" s="203">
        <v>0</v>
      </c>
      <c r="Z64" s="203">
        <v>2.12</v>
      </c>
      <c r="AA64" s="203">
        <v>0.79</v>
      </c>
      <c r="AB64" s="203">
        <v>0</v>
      </c>
      <c r="AC64" s="203">
        <v>12.74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25.85</v>
      </c>
      <c r="AJ64" s="203">
        <v>0</v>
      </c>
      <c r="AK64" s="203">
        <v>3.61</v>
      </c>
      <c r="AL64" s="203">
        <v>0</v>
      </c>
      <c r="AM64" s="203">
        <v>0</v>
      </c>
      <c r="AN64" s="203">
        <v>0</v>
      </c>
      <c r="AO64" s="203">
        <v>48.36</v>
      </c>
      <c r="AP64" s="203">
        <v>62.4</v>
      </c>
    </row>
    <row r="65" spans="1:42">
      <c r="A65" t="s">
        <v>107</v>
      </c>
      <c r="B65" s="203">
        <v>0</v>
      </c>
      <c r="C65" s="203">
        <v>8.4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2.2200000000000002</v>
      </c>
      <c r="L65" s="203">
        <v>2.79</v>
      </c>
      <c r="M65" s="203">
        <v>0</v>
      </c>
      <c r="N65" s="203">
        <v>1.1399999999999999</v>
      </c>
      <c r="O65" s="203">
        <v>1.89</v>
      </c>
      <c r="P65" s="203">
        <v>2.12</v>
      </c>
      <c r="Q65" s="203">
        <v>0.21</v>
      </c>
      <c r="R65" s="203">
        <v>0.4</v>
      </c>
      <c r="S65" s="203">
        <v>0.25</v>
      </c>
      <c r="T65" s="203">
        <v>0</v>
      </c>
      <c r="U65" s="203">
        <v>8.4</v>
      </c>
      <c r="V65" s="203">
        <v>0.2</v>
      </c>
      <c r="W65" s="203">
        <v>0.33</v>
      </c>
      <c r="X65" s="203">
        <v>1.41</v>
      </c>
      <c r="Y65" s="203">
        <v>0</v>
      </c>
      <c r="Z65" s="203">
        <v>2.12</v>
      </c>
      <c r="AA65" s="203">
        <v>0.79</v>
      </c>
      <c r="AB65" s="203">
        <v>0</v>
      </c>
      <c r="AC65" s="203">
        <v>1.17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25.85</v>
      </c>
      <c r="AJ65" s="203">
        <v>0</v>
      </c>
      <c r="AK65" s="203">
        <v>3.61</v>
      </c>
      <c r="AL65" s="203">
        <v>0</v>
      </c>
      <c r="AM65" s="203">
        <v>0</v>
      </c>
      <c r="AN65" s="203">
        <v>0</v>
      </c>
      <c r="AO65" s="203">
        <v>48.36</v>
      </c>
      <c r="AP65" s="203">
        <v>62.4</v>
      </c>
    </row>
    <row r="66" spans="1:42">
      <c r="A66" t="s">
        <v>108</v>
      </c>
      <c r="B66" s="203">
        <v>0</v>
      </c>
      <c r="C66" s="203">
        <v>8.4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2.2200000000000002</v>
      </c>
      <c r="L66" s="203">
        <v>2.79</v>
      </c>
      <c r="M66" s="203">
        <v>0</v>
      </c>
      <c r="N66" s="203">
        <v>1.1399999999999999</v>
      </c>
      <c r="O66" s="203">
        <v>1.89</v>
      </c>
      <c r="P66" s="203">
        <v>2.12</v>
      </c>
      <c r="Q66" s="203">
        <v>0.21</v>
      </c>
      <c r="R66" s="203">
        <v>0.4</v>
      </c>
      <c r="S66" s="203">
        <v>0.25</v>
      </c>
      <c r="T66" s="203">
        <v>0</v>
      </c>
      <c r="U66" s="203">
        <v>8.5399999999999991</v>
      </c>
      <c r="V66" s="203">
        <v>0.2</v>
      </c>
      <c r="W66" s="203">
        <v>0.33</v>
      </c>
      <c r="X66" s="203">
        <v>1.41</v>
      </c>
      <c r="Y66" s="203">
        <v>0</v>
      </c>
      <c r="Z66" s="203">
        <v>2.12</v>
      </c>
      <c r="AA66" s="203">
        <v>0.79</v>
      </c>
      <c r="AB66" s="203">
        <v>0</v>
      </c>
      <c r="AC66" s="203">
        <v>1.17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25.85</v>
      </c>
      <c r="AJ66" s="203">
        <v>0</v>
      </c>
      <c r="AK66" s="203">
        <v>3.61</v>
      </c>
      <c r="AL66" s="203">
        <v>0</v>
      </c>
      <c r="AM66" s="203">
        <v>0</v>
      </c>
      <c r="AN66" s="203">
        <v>0</v>
      </c>
      <c r="AO66" s="203">
        <v>48.36</v>
      </c>
      <c r="AP66" s="203">
        <v>62.4</v>
      </c>
    </row>
    <row r="67" spans="1:42">
      <c r="A67" t="s">
        <v>109</v>
      </c>
      <c r="B67" s="203">
        <v>0</v>
      </c>
      <c r="C67" s="203">
        <v>8.4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2.2200000000000002</v>
      </c>
      <c r="L67" s="203">
        <v>2.79</v>
      </c>
      <c r="M67" s="203">
        <v>0</v>
      </c>
      <c r="N67" s="203">
        <v>1.1399999999999999</v>
      </c>
      <c r="O67" s="203">
        <v>1.89</v>
      </c>
      <c r="P67" s="203">
        <v>2.12</v>
      </c>
      <c r="Q67" s="203">
        <v>0.21</v>
      </c>
      <c r="R67" s="203">
        <v>0.4</v>
      </c>
      <c r="S67" s="203">
        <v>0.25</v>
      </c>
      <c r="T67" s="203">
        <v>0</v>
      </c>
      <c r="U67" s="203">
        <v>8.84</v>
      </c>
      <c r="V67" s="203">
        <v>0.2</v>
      </c>
      <c r="W67" s="203">
        <v>0.33</v>
      </c>
      <c r="X67" s="203">
        <v>1.41</v>
      </c>
      <c r="Y67" s="203">
        <v>0</v>
      </c>
      <c r="Z67" s="203">
        <v>2.12</v>
      </c>
      <c r="AA67" s="203">
        <v>0.79</v>
      </c>
      <c r="AB67" s="203">
        <v>0</v>
      </c>
      <c r="AC67" s="203">
        <v>14.87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27.37</v>
      </c>
      <c r="AJ67" s="203">
        <v>0</v>
      </c>
      <c r="AK67" s="203">
        <v>3.61</v>
      </c>
      <c r="AL67" s="203">
        <v>0</v>
      </c>
      <c r="AM67" s="203">
        <v>0</v>
      </c>
      <c r="AN67" s="203">
        <v>0</v>
      </c>
      <c r="AO67" s="203">
        <v>48.36</v>
      </c>
      <c r="AP67" s="203">
        <v>62.4</v>
      </c>
    </row>
    <row r="68" spans="1:42">
      <c r="A68" t="s">
        <v>110</v>
      </c>
      <c r="B68" s="203">
        <v>0</v>
      </c>
      <c r="C68" s="203">
        <v>8.4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2.2200000000000002</v>
      </c>
      <c r="L68" s="203">
        <v>2.79</v>
      </c>
      <c r="M68" s="203">
        <v>0</v>
      </c>
      <c r="N68" s="203">
        <v>1.1399999999999999</v>
      </c>
      <c r="O68" s="203">
        <v>1.89</v>
      </c>
      <c r="P68" s="203">
        <v>2.12</v>
      </c>
      <c r="Q68" s="203">
        <v>0.21</v>
      </c>
      <c r="R68" s="203">
        <v>0.4</v>
      </c>
      <c r="S68" s="203">
        <v>0.25</v>
      </c>
      <c r="T68" s="203">
        <v>0</v>
      </c>
      <c r="U68" s="203">
        <v>9.07</v>
      </c>
      <c r="V68" s="203">
        <v>0.2</v>
      </c>
      <c r="W68" s="203">
        <v>0.33</v>
      </c>
      <c r="X68" s="203">
        <v>1.41</v>
      </c>
      <c r="Y68" s="203">
        <v>0</v>
      </c>
      <c r="Z68" s="203">
        <v>2.12</v>
      </c>
      <c r="AA68" s="203">
        <v>0.79</v>
      </c>
      <c r="AB68" s="203">
        <v>0</v>
      </c>
      <c r="AC68" s="203">
        <v>14.41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26.64</v>
      </c>
      <c r="AJ68" s="203">
        <v>0</v>
      </c>
      <c r="AK68" s="203">
        <v>3.61</v>
      </c>
      <c r="AL68" s="203">
        <v>0</v>
      </c>
      <c r="AM68" s="203">
        <v>0</v>
      </c>
      <c r="AN68" s="203">
        <v>0</v>
      </c>
      <c r="AO68" s="203">
        <v>48.36</v>
      </c>
      <c r="AP68" s="203">
        <v>62.4</v>
      </c>
    </row>
    <row r="69" spans="1:42">
      <c r="A69" t="s">
        <v>111</v>
      </c>
      <c r="B69" s="203">
        <v>0</v>
      </c>
      <c r="C69" s="203">
        <v>8.4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2.2200000000000002</v>
      </c>
      <c r="L69" s="203">
        <v>2.79</v>
      </c>
      <c r="M69" s="203">
        <v>0</v>
      </c>
      <c r="N69" s="203">
        <v>1.1399999999999999</v>
      </c>
      <c r="O69" s="203">
        <v>1.89</v>
      </c>
      <c r="P69" s="203">
        <v>2.12</v>
      </c>
      <c r="Q69" s="203">
        <v>0.21</v>
      </c>
      <c r="R69" s="203">
        <v>0.4</v>
      </c>
      <c r="S69" s="203">
        <v>0.25</v>
      </c>
      <c r="T69" s="203">
        <v>0</v>
      </c>
      <c r="U69" s="203">
        <v>9.07</v>
      </c>
      <c r="V69" s="203">
        <v>0.2</v>
      </c>
      <c r="W69" s="203">
        <v>0.33</v>
      </c>
      <c r="X69" s="203">
        <v>1.41</v>
      </c>
      <c r="Y69" s="203">
        <v>0</v>
      </c>
      <c r="Z69" s="203">
        <v>2.12</v>
      </c>
      <c r="AA69" s="203">
        <v>0.79</v>
      </c>
      <c r="AB69" s="203">
        <v>0</v>
      </c>
      <c r="AC69" s="203">
        <v>14.41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26.64</v>
      </c>
      <c r="AJ69" s="203">
        <v>0</v>
      </c>
      <c r="AK69" s="203">
        <v>3.61</v>
      </c>
      <c r="AL69" s="203">
        <v>0</v>
      </c>
      <c r="AM69" s="203">
        <v>0</v>
      </c>
      <c r="AN69" s="203">
        <v>0</v>
      </c>
      <c r="AO69" s="203">
        <v>48.36</v>
      </c>
      <c r="AP69" s="203">
        <v>62.4</v>
      </c>
    </row>
    <row r="70" spans="1:42">
      <c r="A70" t="s">
        <v>112</v>
      </c>
      <c r="B70" s="203">
        <v>0</v>
      </c>
      <c r="C70" s="203">
        <v>8.4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2.2200000000000002</v>
      </c>
      <c r="L70" s="203">
        <v>2.79</v>
      </c>
      <c r="M70" s="203">
        <v>0</v>
      </c>
      <c r="N70" s="203">
        <v>1.1399999999999999</v>
      </c>
      <c r="O70" s="203">
        <v>1.89</v>
      </c>
      <c r="P70" s="203">
        <v>2.12</v>
      </c>
      <c r="Q70" s="203">
        <v>0.21</v>
      </c>
      <c r="R70" s="203">
        <v>0.4</v>
      </c>
      <c r="S70" s="203">
        <v>0.25</v>
      </c>
      <c r="T70" s="203">
        <v>0</v>
      </c>
      <c r="U70" s="203">
        <v>9.07</v>
      </c>
      <c r="V70" s="203">
        <v>0.2</v>
      </c>
      <c r="W70" s="203">
        <v>0.33</v>
      </c>
      <c r="X70" s="203">
        <v>1.41</v>
      </c>
      <c r="Y70" s="203">
        <v>0</v>
      </c>
      <c r="Z70" s="203">
        <v>2.12</v>
      </c>
      <c r="AA70" s="203">
        <v>0.79</v>
      </c>
      <c r="AB70" s="203">
        <v>0</v>
      </c>
      <c r="AC70" s="203">
        <v>4.1399999999999997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</v>
      </c>
      <c r="AJ70" s="203">
        <v>0</v>
      </c>
      <c r="AK70" s="203">
        <v>3.61</v>
      </c>
      <c r="AL70" s="203">
        <v>0</v>
      </c>
      <c r="AM70" s="203">
        <v>0</v>
      </c>
      <c r="AN70" s="203">
        <v>0</v>
      </c>
      <c r="AO70" s="203">
        <v>48.36</v>
      </c>
      <c r="AP70" s="203">
        <v>62.4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16.149999999999999</v>
      </c>
      <c r="J71" s="203">
        <v>0.84</v>
      </c>
      <c r="K71" s="203">
        <v>2.2200000000000002</v>
      </c>
      <c r="L71" s="203">
        <v>2.79</v>
      </c>
      <c r="M71" s="203">
        <v>0</v>
      </c>
      <c r="N71" s="203">
        <v>1.1399999999999999</v>
      </c>
      <c r="O71" s="203">
        <v>1.89</v>
      </c>
      <c r="P71" s="203">
        <v>2.27</v>
      </c>
      <c r="Q71" s="203">
        <v>0.21</v>
      </c>
      <c r="R71" s="203">
        <v>0.4</v>
      </c>
      <c r="S71" s="203">
        <v>0.25</v>
      </c>
      <c r="T71" s="203">
        <v>0</v>
      </c>
      <c r="U71" s="203">
        <v>9.07</v>
      </c>
      <c r="V71" s="203">
        <v>0.2</v>
      </c>
      <c r="W71" s="203">
        <v>0.33</v>
      </c>
      <c r="X71" s="203">
        <v>1.41</v>
      </c>
      <c r="Y71" s="203">
        <v>0</v>
      </c>
      <c r="Z71" s="203">
        <v>2.12</v>
      </c>
      <c r="AA71" s="203">
        <v>0.79</v>
      </c>
      <c r="AB71" s="203">
        <v>0</v>
      </c>
      <c r="AC71" s="203">
        <v>14.41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26.93</v>
      </c>
      <c r="AJ71" s="203">
        <v>0</v>
      </c>
      <c r="AK71" s="203">
        <v>3.61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15.03</v>
      </c>
      <c r="J72" s="203">
        <v>0.84</v>
      </c>
      <c r="K72" s="203">
        <v>2.2200000000000002</v>
      </c>
      <c r="L72" s="203">
        <v>2.79</v>
      </c>
      <c r="M72" s="203">
        <v>0</v>
      </c>
      <c r="N72" s="203">
        <v>1.1399999999999999</v>
      </c>
      <c r="O72" s="203">
        <v>1.89</v>
      </c>
      <c r="P72" s="203">
        <v>2.27</v>
      </c>
      <c r="Q72" s="203">
        <v>0.21</v>
      </c>
      <c r="R72" s="203">
        <v>0.4</v>
      </c>
      <c r="S72" s="203">
        <v>0.25</v>
      </c>
      <c r="T72" s="203">
        <v>0</v>
      </c>
      <c r="U72" s="203">
        <v>9.07</v>
      </c>
      <c r="V72" s="203">
        <v>0.2</v>
      </c>
      <c r="W72" s="203">
        <v>0.33</v>
      </c>
      <c r="X72" s="203">
        <v>1.41</v>
      </c>
      <c r="Y72" s="203">
        <v>0</v>
      </c>
      <c r="Z72" s="203">
        <v>2.12</v>
      </c>
      <c r="AA72" s="203">
        <v>0.79</v>
      </c>
      <c r="AB72" s="203">
        <v>0</v>
      </c>
      <c r="AC72" s="203">
        <v>14.41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26.93</v>
      </c>
      <c r="AJ72" s="203">
        <v>0</v>
      </c>
      <c r="AK72" s="203">
        <v>3.61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15.03</v>
      </c>
      <c r="J73" s="203">
        <v>0.84</v>
      </c>
      <c r="K73" s="203">
        <v>2.2200000000000002</v>
      </c>
      <c r="L73" s="203">
        <v>2.79</v>
      </c>
      <c r="M73" s="203">
        <v>0</v>
      </c>
      <c r="N73" s="203">
        <v>1.1399999999999999</v>
      </c>
      <c r="O73" s="203">
        <v>1.89</v>
      </c>
      <c r="P73" s="203">
        <v>2.27</v>
      </c>
      <c r="Q73" s="203">
        <v>0.21</v>
      </c>
      <c r="R73" s="203">
        <v>0.4</v>
      </c>
      <c r="S73" s="203">
        <v>0.25</v>
      </c>
      <c r="T73" s="203">
        <v>0</v>
      </c>
      <c r="U73" s="203">
        <v>9.07</v>
      </c>
      <c r="V73" s="203">
        <v>0.2</v>
      </c>
      <c r="W73" s="203">
        <v>0.33</v>
      </c>
      <c r="X73" s="203">
        <v>1.41</v>
      </c>
      <c r="Y73" s="203">
        <v>0</v>
      </c>
      <c r="Z73" s="203">
        <v>2.12</v>
      </c>
      <c r="AA73" s="203">
        <v>0.79</v>
      </c>
      <c r="AB73" s="203">
        <v>0</v>
      </c>
      <c r="AC73" s="203">
        <v>13.8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26.48</v>
      </c>
      <c r="AJ73" s="203">
        <v>0</v>
      </c>
      <c r="AK73" s="203">
        <v>3.61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15.03</v>
      </c>
      <c r="J74" s="203">
        <v>0.84</v>
      </c>
      <c r="K74" s="203">
        <v>2.2200000000000002</v>
      </c>
      <c r="L74" s="203">
        <v>2.79</v>
      </c>
      <c r="M74" s="203">
        <v>0</v>
      </c>
      <c r="N74" s="203">
        <v>1.1399999999999999</v>
      </c>
      <c r="O74" s="203">
        <v>1.89</v>
      </c>
      <c r="P74" s="203">
        <v>2.27</v>
      </c>
      <c r="Q74" s="203">
        <v>0.21</v>
      </c>
      <c r="R74" s="203">
        <v>0.4</v>
      </c>
      <c r="S74" s="203">
        <v>0.25</v>
      </c>
      <c r="T74" s="203">
        <v>0</v>
      </c>
      <c r="U74" s="203">
        <v>9.07</v>
      </c>
      <c r="V74" s="203">
        <v>0.2</v>
      </c>
      <c r="W74" s="203">
        <v>0.33</v>
      </c>
      <c r="X74" s="203">
        <v>1.41</v>
      </c>
      <c r="Y74" s="203">
        <v>0</v>
      </c>
      <c r="Z74" s="203">
        <v>2.12</v>
      </c>
      <c r="AA74" s="203">
        <v>0.79</v>
      </c>
      <c r="AB74" s="203">
        <v>0</v>
      </c>
      <c r="AC74" s="203">
        <v>13.8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26.19</v>
      </c>
      <c r="AJ74" s="203">
        <v>0</v>
      </c>
      <c r="AK74" s="203">
        <v>3.61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15.03</v>
      </c>
      <c r="J75" s="203">
        <v>0.84</v>
      </c>
      <c r="K75" s="203">
        <v>2.2200000000000002</v>
      </c>
      <c r="L75" s="203">
        <v>2.79</v>
      </c>
      <c r="M75" s="203">
        <v>0</v>
      </c>
      <c r="N75" s="203">
        <v>1.1399999999999999</v>
      </c>
      <c r="O75" s="203">
        <v>1.89</v>
      </c>
      <c r="P75" s="203">
        <v>2.27</v>
      </c>
      <c r="Q75" s="203">
        <v>0.21</v>
      </c>
      <c r="R75" s="203">
        <v>0.4</v>
      </c>
      <c r="S75" s="203">
        <v>0.25</v>
      </c>
      <c r="T75" s="203">
        <v>0</v>
      </c>
      <c r="U75" s="203">
        <v>9.14</v>
      </c>
      <c r="V75" s="203">
        <v>0.2</v>
      </c>
      <c r="W75" s="203">
        <v>0.33</v>
      </c>
      <c r="X75" s="203">
        <v>1.41</v>
      </c>
      <c r="Y75" s="203">
        <v>0</v>
      </c>
      <c r="Z75" s="203">
        <v>2.12</v>
      </c>
      <c r="AA75" s="203">
        <v>0.79</v>
      </c>
      <c r="AB75" s="203">
        <v>0</v>
      </c>
      <c r="AC75" s="203">
        <v>13.8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26.99</v>
      </c>
      <c r="AJ75" s="203">
        <v>0</v>
      </c>
      <c r="AK75" s="203">
        <v>3.12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15.03</v>
      </c>
      <c r="J76" s="203">
        <v>0.84</v>
      </c>
      <c r="K76" s="203">
        <v>2.37</v>
      </c>
      <c r="L76" s="203">
        <v>3.48</v>
      </c>
      <c r="M76" s="203">
        <v>0</v>
      </c>
      <c r="N76" s="203">
        <v>1.1399999999999999</v>
      </c>
      <c r="O76" s="203">
        <v>1.89</v>
      </c>
      <c r="P76" s="203">
        <v>2.27</v>
      </c>
      <c r="Q76" s="203">
        <v>0.21</v>
      </c>
      <c r="R76" s="203">
        <v>0.4</v>
      </c>
      <c r="S76" s="203">
        <v>0.25</v>
      </c>
      <c r="T76" s="203">
        <v>0</v>
      </c>
      <c r="U76" s="203">
        <v>9.14</v>
      </c>
      <c r="V76" s="203">
        <v>0.2</v>
      </c>
      <c r="W76" s="203">
        <v>0.33</v>
      </c>
      <c r="X76" s="203">
        <v>1.41</v>
      </c>
      <c r="Y76" s="203">
        <v>0</v>
      </c>
      <c r="Z76" s="203">
        <v>2.12</v>
      </c>
      <c r="AA76" s="203">
        <v>0.79</v>
      </c>
      <c r="AB76" s="203">
        <v>0</v>
      </c>
      <c r="AC76" s="203">
        <v>13.8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26.99</v>
      </c>
      <c r="AJ76" s="203">
        <v>0</v>
      </c>
      <c r="AK76" s="203">
        <v>3.12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2.13</v>
      </c>
      <c r="E77" s="203">
        <v>0</v>
      </c>
      <c r="F77" s="203">
        <v>10.58</v>
      </c>
      <c r="G77" s="203">
        <v>4.1399999999999997</v>
      </c>
      <c r="H77" s="203">
        <v>0</v>
      </c>
      <c r="I77" s="203">
        <v>15.03</v>
      </c>
      <c r="J77" s="203">
        <v>0.84</v>
      </c>
      <c r="K77" s="203">
        <v>2.37</v>
      </c>
      <c r="L77" s="203">
        <v>3.48</v>
      </c>
      <c r="M77" s="203">
        <v>0</v>
      </c>
      <c r="N77" s="203">
        <v>1.1399999999999999</v>
      </c>
      <c r="O77" s="203">
        <v>1.89</v>
      </c>
      <c r="P77" s="203">
        <v>2.27</v>
      </c>
      <c r="Q77" s="203">
        <v>0.21</v>
      </c>
      <c r="R77" s="203">
        <v>0.4</v>
      </c>
      <c r="S77" s="203">
        <v>0.25</v>
      </c>
      <c r="T77" s="203">
        <v>0</v>
      </c>
      <c r="U77" s="203">
        <v>8.84</v>
      </c>
      <c r="V77" s="203">
        <v>0.2</v>
      </c>
      <c r="W77" s="203">
        <v>0.33</v>
      </c>
      <c r="X77" s="203">
        <v>1.41</v>
      </c>
      <c r="Y77" s="203">
        <v>0</v>
      </c>
      <c r="Z77" s="203">
        <v>12.8</v>
      </c>
      <c r="AA77" s="203">
        <v>0.79</v>
      </c>
      <c r="AB77" s="203">
        <v>0</v>
      </c>
      <c r="AC77" s="203">
        <v>13.8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26.99</v>
      </c>
      <c r="AJ77" s="203">
        <v>0</v>
      </c>
      <c r="AK77" s="203">
        <v>2.98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2.13</v>
      </c>
      <c r="E78" s="203">
        <v>0</v>
      </c>
      <c r="F78" s="203">
        <v>10.58</v>
      </c>
      <c r="G78" s="203">
        <v>4.1399999999999997</v>
      </c>
      <c r="H78" s="203">
        <v>0</v>
      </c>
      <c r="I78" s="203">
        <v>15.03</v>
      </c>
      <c r="J78" s="203">
        <v>0.84</v>
      </c>
      <c r="K78" s="203">
        <v>2.37</v>
      </c>
      <c r="L78" s="203">
        <v>3.48</v>
      </c>
      <c r="M78" s="203">
        <v>0</v>
      </c>
      <c r="N78" s="203">
        <v>1.1399999999999999</v>
      </c>
      <c r="O78" s="203">
        <v>1.89</v>
      </c>
      <c r="P78" s="203">
        <v>2.27</v>
      </c>
      <c r="Q78" s="203">
        <v>0.21</v>
      </c>
      <c r="R78" s="203">
        <v>0.4</v>
      </c>
      <c r="S78" s="203">
        <v>0.25</v>
      </c>
      <c r="T78" s="203">
        <v>0</v>
      </c>
      <c r="U78" s="203">
        <v>8.99</v>
      </c>
      <c r="V78" s="203">
        <v>0.2</v>
      </c>
      <c r="W78" s="203">
        <v>0.33</v>
      </c>
      <c r="X78" s="203">
        <v>1.41</v>
      </c>
      <c r="Y78" s="203">
        <v>0</v>
      </c>
      <c r="Z78" s="203">
        <v>12.8</v>
      </c>
      <c r="AA78" s="203">
        <v>0.79</v>
      </c>
      <c r="AB78" s="203">
        <v>0</v>
      </c>
      <c r="AC78" s="203">
        <v>13.44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26.99</v>
      </c>
      <c r="AJ78" s="203">
        <v>0</v>
      </c>
      <c r="AK78" s="203">
        <v>2.98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2.13</v>
      </c>
      <c r="E79" s="203">
        <v>0</v>
      </c>
      <c r="F79" s="203">
        <v>13.52</v>
      </c>
      <c r="G79" s="203">
        <v>4.1399999999999997</v>
      </c>
      <c r="H79" s="203">
        <v>0</v>
      </c>
      <c r="I79" s="203">
        <v>15.03</v>
      </c>
      <c r="J79" s="203">
        <v>0.84</v>
      </c>
      <c r="K79" s="203">
        <v>2.37</v>
      </c>
      <c r="L79" s="203">
        <v>3.48</v>
      </c>
      <c r="M79" s="203">
        <v>0</v>
      </c>
      <c r="N79" s="203">
        <v>1.1399999999999999</v>
      </c>
      <c r="O79" s="203">
        <v>1.89</v>
      </c>
      <c r="P79" s="203">
        <v>2.27</v>
      </c>
      <c r="Q79" s="203">
        <v>0.21</v>
      </c>
      <c r="R79" s="203">
        <v>0.4</v>
      </c>
      <c r="S79" s="203">
        <v>0.25</v>
      </c>
      <c r="T79" s="203">
        <v>0</v>
      </c>
      <c r="U79" s="203">
        <v>9.07</v>
      </c>
      <c r="V79" s="203">
        <v>0.2</v>
      </c>
      <c r="W79" s="203">
        <v>0.33</v>
      </c>
      <c r="X79" s="203">
        <v>1.41</v>
      </c>
      <c r="Y79" s="203">
        <v>0</v>
      </c>
      <c r="Z79" s="203">
        <v>12.8</v>
      </c>
      <c r="AA79" s="203">
        <v>0.79</v>
      </c>
      <c r="AB79" s="203">
        <v>0</v>
      </c>
      <c r="AC79" s="203">
        <v>13.44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28.61</v>
      </c>
      <c r="AJ79" s="203">
        <v>0</v>
      </c>
      <c r="AK79" s="203">
        <v>3.12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1.31</v>
      </c>
      <c r="D80" s="203">
        <v>2.13</v>
      </c>
      <c r="E80" s="203">
        <v>0</v>
      </c>
      <c r="F80" s="203">
        <v>13.52</v>
      </c>
      <c r="G80" s="203">
        <v>4.1399999999999997</v>
      </c>
      <c r="H80" s="203">
        <v>0</v>
      </c>
      <c r="I80" s="203">
        <v>15.03</v>
      </c>
      <c r="J80" s="203">
        <v>0.84</v>
      </c>
      <c r="K80" s="203">
        <v>2.37</v>
      </c>
      <c r="L80" s="203">
        <v>3.48</v>
      </c>
      <c r="M80" s="203">
        <v>0</v>
      </c>
      <c r="N80" s="203">
        <v>1.1399999999999999</v>
      </c>
      <c r="O80" s="203">
        <v>1.89</v>
      </c>
      <c r="P80" s="203">
        <v>2.27</v>
      </c>
      <c r="Q80" s="203">
        <v>0.21</v>
      </c>
      <c r="R80" s="203">
        <v>0.4</v>
      </c>
      <c r="S80" s="203">
        <v>0.25</v>
      </c>
      <c r="T80" s="203">
        <v>0</v>
      </c>
      <c r="U80" s="203">
        <v>9.07</v>
      </c>
      <c r="V80" s="203">
        <v>0.2</v>
      </c>
      <c r="W80" s="203">
        <v>0.33</v>
      </c>
      <c r="X80" s="203">
        <v>1.41</v>
      </c>
      <c r="Y80" s="203">
        <v>0</v>
      </c>
      <c r="Z80" s="203">
        <v>12.8</v>
      </c>
      <c r="AA80" s="203">
        <v>0.79</v>
      </c>
      <c r="AB80" s="203">
        <v>0</v>
      </c>
      <c r="AC80" s="203">
        <v>13.44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26.82</v>
      </c>
      <c r="AJ80" s="203">
        <v>0</v>
      </c>
      <c r="AK80" s="203">
        <v>3.12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-1.62</v>
      </c>
      <c r="D81" s="203">
        <v>1.87</v>
      </c>
      <c r="E81" s="203">
        <v>0</v>
      </c>
      <c r="F81" s="203">
        <v>13.52</v>
      </c>
      <c r="G81" s="203">
        <v>4.1399999999999997</v>
      </c>
      <c r="H81" s="203">
        <v>0</v>
      </c>
      <c r="I81" s="203">
        <v>15.03</v>
      </c>
      <c r="J81" s="203">
        <v>0.84</v>
      </c>
      <c r="K81" s="203">
        <v>2.37</v>
      </c>
      <c r="L81" s="203">
        <v>3.48</v>
      </c>
      <c r="M81" s="203">
        <v>0</v>
      </c>
      <c r="N81" s="203">
        <v>1.1399999999999999</v>
      </c>
      <c r="O81" s="203">
        <v>1.89</v>
      </c>
      <c r="P81" s="203">
        <v>2.27</v>
      </c>
      <c r="Q81" s="203">
        <v>0.21</v>
      </c>
      <c r="R81" s="203">
        <v>0.4</v>
      </c>
      <c r="S81" s="203">
        <v>0.25</v>
      </c>
      <c r="T81" s="203">
        <v>0</v>
      </c>
      <c r="U81" s="203">
        <v>9.07</v>
      </c>
      <c r="V81" s="203">
        <v>0.2</v>
      </c>
      <c r="W81" s="203">
        <v>0.33</v>
      </c>
      <c r="X81" s="203">
        <v>1.41</v>
      </c>
      <c r="Y81" s="203">
        <v>0</v>
      </c>
      <c r="Z81" s="203">
        <v>12.8</v>
      </c>
      <c r="AA81" s="203">
        <v>0.79</v>
      </c>
      <c r="AB81" s="203">
        <v>0</v>
      </c>
      <c r="AC81" s="203">
        <v>13.44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26.82</v>
      </c>
      <c r="AJ81" s="203">
        <v>0</v>
      </c>
      <c r="AK81" s="203">
        <v>3.12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0.4</v>
      </c>
      <c r="D82" s="203">
        <v>1.87</v>
      </c>
      <c r="E82" s="203">
        <v>0</v>
      </c>
      <c r="F82" s="203">
        <v>13.52</v>
      </c>
      <c r="G82" s="203">
        <v>4.1399999999999997</v>
      </c>
      <c r="H82" s="203">
        <v>0</v>
      </c>
      <c r="I82" s="203">
        <v>15.03</v>
      </c>
      <c r="J82" s="203">
        <v>0.84</v>
      </c>
      <c r="K82" s="203">
        <v>2.37</v>
      </c>
      <c r="L82" s="203">
        <v>3.48</v>
      </c>
      <c r="M82" s="203">
        <v>0</v>
      </c>
      <c r="N82" s="203">
        <v>1.1399999999999999</v>
      </c>
      <c r="O82" s="203">
        <v>1.89</v>
      </c>
      <c r="P82" s="203">
        <v>2.27</v>
      </c>
      <c r="Q82" s="203">
        <v>0.21</v>
      </c>
      <c r="R82" s="203">
        <v>0.4</v>
      </c>
      <c r="S82" s="203">
        <v>0.25</v>
      </c>
      <c r="T82" s="203">
        <v>0</v>
      </c>
      <c r="U82" s="203">
        <v>9.07</v>
      </c>
      <c r="V82" s="203">
        <v>0.2</v>
      </c>
      <c r="W82" s="203">
        <v>0.33</v>
      </c>
      <c r="X82" s="203">
        <v>1.41</v>
      </c>
      <c r="Y82" s="203">
        <v>0</v>
      </c>
      <c r="Z82" s="203">
        <v>12.8</v>
      </c>
      <c r="AA82" s="203">
        <v>0.79</v>
      </c>
      <c r="AB82" s="203">
        <v>0</v>
      </c>
      <c r="AC82" s="203">
        <v>13.44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26.82</v>
      </c>
      <c r="AJ82" s="203">
        <v>0</v>
      </c>
      <c r="AK82" s="203">
        <v>3.12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0.4</v>
      </c>
      <c r="D83" s="203">
        <v>1.87</v>
      </c>
      <c r="E83" s="203">
        <v>0</v>
      </c>
      <c r="F83" s="203">
        <v>17.649999999999999</v>
      </c>
      <c r="G83" s="203">
        <v>0</v>
      </c>
      <c r="H83" s="203">
        <v>0</v>
      </c>
      <c r="I83" s="203">
        <v>15.03</v>
      </c>
      <c r="J83" s="203">
        <v>0.84</v>
      </c>
      <c r="K83" s="203">
        <v>2.37</v>
      </c>
      <c r="L83" s="203">
        <v>3.48</v>
      </c>
      <c r="M83" s="203">
        <v>0</v>
      </c>
      <c r="N83" s="203">
        <v>1.1399999999999999</v>
      </c>
      <c r="O83" s="203">
        <v>1.89</v>
      </c>
      <c r="P83" s="203">
        <v>2.27</v>
      </c>
      <c r="Q83" s="203">
        <v>0.21</v>
      </c>
      <c r="R83" s="203">
        <v>0.4</v>
      </c>
      <c r="S83" s="203">
        <v>0.25</v>
      </c>
      <c r="T83" s="203">
        <v>0</v>
      </c>
      <c r="U83" s="203">
        <v>9.07</v>
      </c>
      <c r="V83" s="203">
        <v>0.2</v>
      </c>
      <c r="W83" s="203">
        <v>0.33</v>
      </c>
      <c r="X83" s="203">
        <v>1.41</v>
      </c>
      <c r="Y83" s="203">
        <v>0</v>
      </c>
      <c r="Z83" s="203">
        <v>12.8</v>
      </c>
      <c r="AA83" s="203">
        <v>0.79</v>
      </c>
      <c r="AB83" s="203">
        <v>0</v>
      </c>
      <c r="AC83" s="203">
        <v>13.44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26.82</v>
      </c>
      <c r="AJ83" s="203">
        <v>0</v>
      </c>
      <c r="AK83" s="203">
        <v>3.12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2.42</v>
      </c>
      <c r="D84" s="203">
        <v>1.87</v>
      </c>
      <c r="E84" s="203">
        <v>0</v>
      </c>
      <c r="F84" s="203">
        <v>17.649999999999999</v>
      </c>
      <c r="G84" s="203">
        <v>0</v>
      </c>
      <c r="H84" s="203">
        <v>0</v>
      </c>
      <c r="I84" s="203">
        <v>15.03</v>
      </c>
      <c r="J84" s="203">
        <v>0.84</v>
      </c>
      <c r="K84" s="203">
        <v>2.37</v>
      </c>
      <c r="L84" s="203">
        <v>3.48</v>
      </c>
      <c r="M84" s="203">
        <v>0</v>
      </c>
      <c r="N84" s="203">
        <v>1.1399999999999999</v>
      </c>
      <c r="O84" s="203">
        <v>1.89</v>
      </c>
      <c r="P84" s="203">
        <v>2.27</v>
      </c>
      <c r="Q84" s="203">
        <v>0.21</v>
      </c>
      <c r="R84" s="203">
        <v>0.4</v>
      </c>
      <c r="S84" s="203">
        <v>0.25</v>
      </c>
      <c r="T84" s="203">
        <v>0</v>
      </c>
      <c r="U84" s="203">
        <v>9.07</v>
      </c>
      <c r="V84" s="203">
        <v>0.2</v>
      </c>
      <c r="W84" s="203">
        <v>0.33</v>
      </c>
      <c r="X84" s="203">
        <v>1.41</v>
      </c>
      <c r="Y84" s="203">
        <v>0</v>
      </c>
      <c r="Z84" s="203">
        <v>12.8</v>
      </c>
      <c r="AA84" s="203">
        <v>0.79</v>
      </c>
      <c r="AB84" s="203">
        <v>0</v>
      </c>
      <c r="AC84" s="203">
        <v>14.74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28.81</v>
      </c>
      <c r="AJ84" s="203">
        <v>0</v>
      </c>
      <c r="AK84" s="203">
        <v>3.12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2.42</v>
      </c>
      <c r="D85" s="203">
        <v>1.87</v>
      </c>
      <c r="E85" s="203">
        <v>0</v>
      </c>
      <c r="F85" s="203">
        <v>17.649999999999999</v>
      </c>
      <c r="G85" s="203">
        <v>0</v>
      </c>
      <c r="H85" s="203">
        <v>0</v>
      </c>
      <c r="I85" s="203">
        <v>15.03</v>
      </c>
      <c r="J85" s="203">
        <v>0.84</v>
      </c>
      <c r="K85" s="203">
        <v>2.37</v>
      </c>
      <c r="L85" s="203">
        <v>3.48</v>
      </c>
      <c r="M85" s="203">
        <v>0</v>
      </c>
      <c r="N85" s="203">
        <v>1.1399999999999999</v>
      </c>
      <c r="O85" s="203">
        <v>1.89</v>
      </c>
      <c r="P85" s="203">
        <v>2.27</v>
      </c>
      <c r="Q85" s="203">
        <v>0.21</v>
      </c>
      <c r="R85" s="203">
        <v>0.4</v>
      </c>
      <c r="S85" s="203">
        <v>0.25</v>
      </c>
      <c r="T85" s="203">
        <v>0</v>
      </c>
      <c r="U85" s="203">
        <v>9.07</v>
      </c>
      <c r="V85" s="203">
        <v>0.2</v>
      </c>
      <c r="W85" s="203">
        <v>0.33</v>
      </c>
      <c r="X85" s="203">
        <v>1.41</v>
      </c>
      <c r="Y85" s="203">
        <v>0</v>
      </c>
      <c r="Z85" s="203">
        <v>12.8</v>
      </c>
      <c r="AA85" s="203">
        <v>0.79</v>
      </c>
      <c r="AB85" s="203">
        <v>0</v>
      </c>
      <c r="AC85" s="203">
        <v>14.74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29.59</v>
      </c>
      <c r="AJ85" s="203">
        <v>0</v>
      </c>
      <c r="AK85" s="203">
        <v>3.9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-2.72</v>
      </c>
      <c r="D86" s="203">
        <v>1.87</v>
      </c>
      <c r="E86" s="203">
        <v>0</v>
      </c>
      <c r="F86" s="203">
        <v>17.649999999999999</v>
      </c>
      <c r="G86" s="203">
        <v>0</v>
      </c>
      <c r="H86" s="203">
        <v>0</v>
      </c>
      <c r="I86" s="203">
        <v>15.03</v>
      </c>
      <c r="J86" s="203">
        <v>0.84</v>
      </c>
      <c r="K86" s="203">
        <v>2.37</v>
      </c>
      <c r="L86" s="203">
        <v>3.48</v>
      </c>
      <c r="M86" s="203">
        <v>0</v>
      </c>
      <c r="N86" s="203">
        <v>1.1399999999999999</v>
      </c>
      <c r="O86" s="203">
        <v>1.89</v>
      </c>
      <c r="P86" s="203">
        <v>2.27</v>
      </c>
      <c r="Q86" s="203">
        <v>0.21</v>
      </c>
      <c r="R86" s="203">
        <v>0.4</v>
      </c>
      <c r="S86" s="203">
        <v>0.25</v>
      </c>
      <c r="T86" s="203">
        <v>0</v>
      </c>
      <c r="U86" s="203">
        <v>9.07</v>
      </c>
      <c r="V86" s="203">
        <v>0.2</v>
      </c>
      <c r="W86" s="203">
        <v>0.33</v>
      </c>
      <c r="X86" s="203">
        <v>1.41</v>
      </c>
      <c r="Y86" s="203">
        <v>0</v>
      </c>
      <c r="Z86" s="203">
        <v>12.8</v>
      </c>
      <c r="AA86" s="203">
        <v>0.79</v>
      </c>
      <c r="AB86" s="203">
        <v>0</v>
      </c>
      <c r="AC86" s="203">
        <v>14.74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28.62</v>
      </c>
      <c r="AJ86" s="203">
        <v>0</v>
      </c>
      <c r="AK86" s="203">
        <v>3.9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2.13</v>
      </c>
      <c r="E87" s="203">
        <v>0</v>
      </c>
      <c r="F87" s="203">
        <v>17.649999999999999</v>
      </c>
      <c r="G87" s="203">
        <v>0</v>
      </c>
      <c r="H87" s="203">
        <v>0</v>
      </c>
      <c r="I87" s="203">
        <v>15.03</v>
      </c>
      <c r="J87" s="203">
        <v>0.84</v>
      </c>
      <c r="K87" s="203">
        <v>2.37</v>
      </c>
      <c r="L87" s="203">
        <v>3.38</v>
      </c>
      <c r="M87" s="203">
        <v>0</v>
      </c>
      <c r="N87" s="203">
        <v>1.1399999999999999</v>
      </c>
      <c r="O87" s="203">
        <v>1.89</v>
      </c>
      <c r="P87" s="203">
        <v>2.27</v>
      </c>
      <c r="Q87" s="203">
        <v>0.21</v>
      </c>
      <c r="R87" s="203">
        <v>0.4</v>
      </c>
      <c r="S87" s="203">
        <v>0.25</v>
      </c>
      <c r="T87" s="203">
        <v>0</v>
      </c>
      <c r="U87" s="203">
        <v>9.07</v>
      </c>
      <c r="V87" s="203">
        <v>0.2</v>
      </c>
      <c r="W87" s="203">
        <v>0.33</v>
      </c>
      <c r="X87" s="203">
        <v>1.41</v>
      </c>
      <c r="Y87" s="203">
        <v>0</v>
      </c>
      <c r="Z87" s="203">
        <v>12.8</v>
      </c>
      <c r="AA87" s="203">
        <v>0.79</v>
      </c>
      <c r="AB87" s="203">
        <v>0</v>
      </c>
      <c r="AC87" s="203">
        <v>14.74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28.62</v>
      </c>
      <c r="AJ87" s="203">
        <v>0</v>
      </c>
      <c r="AK87" s="203">
        <v>3.9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2.13</v>
      </c>
      <c r="E88" s="203">
        <v>0</v>
      </c>
      <c r="F88" s="203">
        <v>17.649999999999999</v>
      </c>
      <c r="G88" s="203">
        <v>0</v>
      </c>
      <c r="H88" s="203">
        <v>0</v>
      </c>
      <c r="I88" s="203">
        <v>15.03</v>
      </c>
      <c r="J88" s="203">
        <v>0.84</v>
      </c>
      <c r="K88" s="203">
        <v>2.37</v>
      </c>
      <c r="L88" s="203">
        <v>3.38</v>
      </c>
      <c r="M88" s="203">
        <v>0</v>
      </c>
      <c r="N88" s="203">
        <v>1.1399999999999999</v>
      </c>
      <c r="O88" s="203">
        <v>1.89</v>
      </c>
      <c r="P88" s="203">
        <v>2.27</v>
      </c>
      <c r="Q88" s="203">
        <v>0.21</v>
      </c>
      <c r="R88" s="203">
        <v>0.4</v>
      </c>
      <c r="S88" s="203">
        <v>0.25</v>
      </c>
      <c r="T88" s="203">
        <v>0</v>
      </c>
      <c r="U88" s="203">
        <v>9.07</v>
      </c>
      <c r="V88" s="203">
        <v>0.2</v>
      </c>
      <c r="W88" s="203">
        <v>0.33</v>
      </c>
      <c r="X88" s="203">
        <v>1.41</v>
      </c>
      <c r="Y88" s="203">
        <v>0</v>
      </c>
      <c r="Z88" s="203">
        <v>12.8</v>
      </c>
      <c r="AA88" s="203">
        <v>0.79</v>
      </c>
      <c r="AB88" s="203">
        <v>0</v>
      </c>
      <c r="AC88" s="203">
        <v>14.74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28.62</v>
      </c>
      <c r="AJ88" s="203">
        <v>0</v>
      </c>
      <c r="AK88" s="203">
        <v>3.9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2.13</v>
      </c>
      <c r="E89" s="203">
        <v>0</v>
      </c>
      <c r="F89" s="203">
        <v>17.649999999999999</v>
      </c>
      <c r="G89" s="203">
        <v>0</v>
      </c>
      <c r="H89" s="203">
        <v>0</v>
      </c>
      <c r="I89" s="203">
        <v>15.03</v>
      </c>
      <c r="J89" s="203">
        <v>0.84</v>
      </c>
      <c r="K89" s="203">
        <v>2.37</v>
      </c>
      <c r="L89" s="203">
        <v>3.38</v>
      </c>
      <c r="M89" s="203">
        <v>0</v>
      </c>
      <c r="N89" s="203">
        <v>1.1399999999999999</v>
      </c>
      <c r="O89" s="203">
        <v>1.89</v>
      </c>
      <c r="P89" s="203">
        <v>2.27</v>
      </c>
      <c r="Q89" s="203">
        <v>0.21</v>
      </c>
      <c r="R89" s="203">
        <v>0.4</v>
      </c>
      <c r="S89" s="203">
        <v>0.25</v>
      </c>
      <c r="T89" s="203">
        <v>0</v>
      </c>
      <c r="U89" s="203">
        <v>9.07</v>
      </c>
      <c r="V89" s="203">
        <v>0.2</v>
      </c>
      <c r="W89" s="203">
        <v>0.33</v>
      </c>
      <c r="X89" s="203">
        <v>1.41</v>
      </c>
      <c r="Y89" s="203">
        <v>0</v>
      </c>
      <c r="Z89" s="203">
        <v>12.8</v>
      </c>
      <c r="AA89" s="203">
        <v>0.79</v>
      </c>
      <c r="AB89" s="203">
        <v>0</v>
      </c>
      <c r="AC89" s="203">
        <v>14.74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28.62</v>
      </c>
      <c r="AJ89" s="203">
        <v>0</v>
      </c>
      <c r="AK89" s="203">
        <v>3.9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2.13</v>
      </c>
      <c r="E90" s="203">
        <v>0</v>
      </c>
      <c r="F90" s="203">
        <v>17.649999999999999</v>
      </c>
      <c r="G90" s="203">
        <v>0</v>
      </c>
      <c r="H90" s="203">
        <v>0</v>
      </c>
      <c r="I90" s="203">
        <v>15.03</v>
      </c>
      <c r="J90" s="203">
        <v>0.84</v>
      </c>
      <c r="K90" s="203">
        <v>2.37</v>
      </c>
      <c r="L90" s="203">
        <v>3.38</v>
      </c>
      <c r="M90" s="203">
        <v>0</v>
      </c>
      <c r="N90" s="203">
        <v>1.1399999999999999</v>
      </c>
      <c r="O90" s="203">
        <v>1.89</v>
      </c>
      <c r="P90" s="203">
        <v>2.27</v>
      </c>
      <c r="Q90" s="203">
        <v>0.21</v>
      </c>
      <c r="R90" s="203">
        <v>0.4</v>
      </c>
      <c r="S90" s="203">
        <v>0.25</v>
      </c>
      <c r="T90" s="203">
        <v>0</v>
      </c>
      <c r="U90" s="203">
        <v>9.07</v>
      </c>
      <c r="V90" s="203">
        <v>0.2</v>
      </c>
      <c r="W90" s="203">
        <v>0.33</v>
      </c>
      <c r="X90" s="203">
        <v>1.41</v>
      </c>
      <c r="Y90" s="203">
        <v>0</v>
      </c>
      <c r="Z90" s="203">
        <v>12.8</v>
      </c>
      <c r="AA90" s="203">
        <v>0.79</v>
      </c>
      <c r="AB90" s="203">
        <v>0</v>
      </c>
      <c r="AC90" s="203">
        <v>14.61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28.62</v>
      </c>
      <c r="AJ90" s="203">
        <v>0</v>
      </c>
      <c r="AK90" s="203">
        <v>3.9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2.13</v>
      </c>
      <c r="E91" s="203">
        <v>0</v>
      </c>
      <c r="F91" s="203">
        <v>17.649999999999999</v>
      </c>
      <c r="G91" s="203">
        <v>0</v>
      </c>
      <c r="H91" s="203">
        <v>0</v>
      </c>
      <c r="I91" s="203">
        <v>15.03</v>
      </c>
      <c r="J91" s="203">
        <v>0.84</v>
      </c>
      <c r="K91" s="203">
        <v>2.37</v>
      </c>
      <c r="L91" s="203">
        <v>3.38</v>
      </c>
      <c r="M91" s="203">
        <v>0</v>
      </c>
      <c r="N91" s="203">
        <v>1.1399999999999999</v>
      </c>
      <c r="O91" s="203">
        <v>1.89</v>
      </c>
      <c r="P91" s="203">
        <v>2.27</v>
      </c>
      <c r="Q91" s="203">
        <v>0.21</v>
      </c>
      <c r="R91" s="203">
        <v>0.4</v>
      </c>
      <c r="S91" s="203">
        <v>0.25</v>
      </c>
      <c r="T91" s="203">
        <v>0</v>
      </c>
      <c r="U91" s="203">
        <v>9.07</v>
      </c>
      <c r="V91" s="203">
        <v>0.2</v>
      </c>
      <c r="W91" s="203">
        <v>0.33</v>
      </c>
      <c r="X91" s="203">
        <v>1.41</v>
      </c>
      <c r="Y91" s="203">
        <v>0</v>
      </c>
      <c r="Z91" s="203">
        <v>12.8</v>
      </c>
      <c r="AA91" s="203">
        <v>0.79</v>
      </c>
      <c r="AB91" s="203">
        <v>0</v>
      </c>
      <c r="AC91" s="203">
        <v>14.61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29.46</v>
      </c>
      <c r="AJ91" s="203">
        <v>0</v>
      </c>
      <c r="AK91" s="203">
        <v>3.9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2.13</v>
      </c>
      <c r="E92" s="203">
        <v>0</v>
      </c>
      <c r="F92" s="203">
        <v>17.649999999999999</v>
      </c>
      <c r="G92" s="203">
        <v>0</v>
      </c>
      <c r="H92" s="203">
        <v>0</v>
      </c>
      <c r="I92" s="203">
        <v>15.03</v>
      </c>
      <c r="J92" s="203">
        <v>0.84</v>
      </c>
      <c r="K92" s="203">
        <v>2.37</v>
      </c>
      <c r="L92" s="203">
        <v>3.38</v>
      </c>
      <c r="M92" s="203">
        <v>0</v>
      </c>
      <c r="N92" s="203">
        <v>1.1399999999999999</v>
      </c>
      <c r="O92" s="203">
        <v>1.89</v>
      </c>
      <c r="P92" s="203">
        <v>2.27</v>
      </c>
      <c r="Q92" s="203">
        <v>0.21</v>
      </c>
      <c r="R92" s="203">
        <v>0.4</v>
      </c>
      <c r="S92" s="203">
        <v>0.25</v>
      </c>
      <c r="T92" s="203">
        <v>0</v>
      </c>
      <c r="U92" s="203">
        <v>9.07</v>
      </c>
      <c r="V92" s="203">
        <v>0.2</v>
      </c>
      <c r="W92" s="203">
        <v>0.33</v>
      </c>
      <c r="X92" s="203">
        <v>1.41</v>
      </c>
      <c r="Y92" s="203">
        <v>0</v>
      </c>
      <c r="Z92" s="203">
        <v>12.8</v>
      </c>
      <c r="AA92" s="203">
        <v>0.79</v>
      </c>
      <c r="AB92" s="203">
        <v>0</v>
      </c>
      <c r="AC92" s="203">
        <v>14.61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28.62</v>
      </c>
      <c r="AJ92" s="203">
        <v>0</v>
      </c>
      <c r="AK92" s="203">
        <v>3.12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2.13</v>
      </c>
      <c r="E93" s="203">
        <v>0</v>
      </c>
      <c r="F93" s="203">
        <v>17.649999999999999</v>
      </c>
      <c r="G93" s="203">
        <v>0</v>
      </c>
      <c r="H93" s="203">
        <v>0</v>
      </c>
      <c r="I93" s="203">
        <v>15.03</v>
      </c>
      <c r="J93" s="203">
        <v>0.84</v>
      </c>
      <c r="K93" s="203">
        <v>2.37</v>
      </c>
      <c r="L93" s="203">
        <v>3.38</v>
      </c>
      <c r="M93" s="203">
        <v>0</v>
      </c>
      <c r="N93" s="203">
        <v>1.1399999999999999</v>
      </c>
      <c r="O93" s="203">
        <v>1.89</v>
      </c>
      <c r="P93" s="203">
        <v>2.27</v>
      </c>
      <c r="Q93" s="203">
        <v>0.21</v>
      </c>
      <c r="R93" s="203">
        <v>0.4</v>
      </c>
      <c r="S93" s="203">
        <v>0.25</v>
      </c>
      <c r="T93" s="203">
        <v>0</v>
      </c>
      <c r="U93" s="203">
        <v>9.07</v>
      </c>
      <c r="V93" s="203">
        <v>0.2</v>
      </c>
      <c r="W93" s="203">
        <v>0.33</v>
      </c>
      <c r="X93" s="203">
        <v>1.41</v>
      </c>
      <c r="Y93" s="203">
        <v>0</v>
      </c>
      <c r="Z93" s="203">
        <v>12.8</v>
      </c>
      <c r="AA93" s="203">
        <v>0.79</v>
      </c>
      <c r="AB93" s="203">
        <v>0</v>
      </c>
      <c r="AC93" s="203">
        <v>14.61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28.62</v>
      </c>
      <c r="AJ93" s="203">
        <v>0</v>
      </c>
      <c r="AK93" s="203">
        <v>3.12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2.13</v>
      </c>
      <c r="E94" s="203">
        <v>0</v>
      </c>
      <c r="F94" s="203">
        <v>17.649999999999999</v>
      </c>
      <c r="G94" s="203">
        <v>0</v>
      </c>
      <c r="H94" s="203">
        <v>0</v>
      </c>
      <c r="I94" s="203">
        <v>15.03</v>
      </c>
      <c r="J94" s="203">
        <v>0.84</v>
      </c>
      <c r="K94" s="203">
        <v>2.37</v>
      </c>
      <c r="L94" s="203">
        <v>3.38</v>
      </c>
      <c r="M94" s="203">
        <v>0</v>
      </c>
      <c r="N94" s="203">
        <v>1.1399999999999999</v>
      </c>
      <c r="O94" s="203">
        <v>1.89</v>
      </c>
      <c r="P94" s="203">
        <v>2.27</v>
      </c>
      <c r="Q94" s="203">
        <v>0.21</v>
      </c>
      <c r="R94" s="203">
        <v>0.4</v>
      </c>
      <c r="S94" s="203">
        <v>0.25</v>
      </c>
      <c r="T94" s="203">
        <v>0</v>
      </c>
      <c r="U94" s="203">
        <v>9.07</v>
      </c>
      <c r="V94" s="203">
        <v>0.2</v>
      </c>
      <c r="W94" s="203">
        <v>0.33</v>
      </c>
      <c r="X94" s="203">
        <v>1.41</v>
      </c>
      <c r="Y94" s="203">
        <v>0</v>
      </c>
      <c r="Z94" s="203">
        <v>12.8</v>
      </c>
      <c r="AA94" s="203">
        <v>0.79</v>
      </c>
      <c r="AB94" s="203">
        <v>0</v>
      </c>
      <c r="AC94" s="203">
        <v>14.61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28.62</v>
      </c>
      <c r="AJ94" s="203">
        <v>0</v>
      </c>
      <c r="AK94" s="203">
        <v>3.12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2.13</v>
      </c>
      <c r="E95" s="203">
        <v>0</v>
      </c>
      <c r="F95" s="203">
        <v>17.649999999999999</v>
      </c>
      <c r="G95" s="203">
        <v>0</v>
      </c>
      <c r="H95" s="203">
        <v>0</v>
      </c>
      <c r="I95" s="203">
        <v>15.03</v>
      </c>
      <c r="J95" s="203">
        <v>0.84</v>
      </c>
      <c r="K95" s="203">
        <v>2.37</v>
      </c>
      <c r="L95" s="203">
        <v>3.38</v>
      </c>
      <c r="M95" s="203">
        <v>0</v>
      </c>
      <c r="N95" s="203">
        <v>1.1399999999999999</v>
      </c>
      <c r="O95" s="203">
        <v>1.89</v>
      </c>
      <c r="P95" s="203">
        <v>2.27</v>
      </c>
      <c r="Q95" s="203">
        <v>0.21</v>
      </c>
      <c r="R95" s="203">
        <v>0.4</v>
      </c>
      <c r="S95" s="203">
        <v>0.25</v>
      </c>
      <c r="T95" s="203">
        <v>0</v>
      </c>
      <c r="U95" s="203">
        <v>9.07</v>
      </c>
      <c r="V95" s="203">
        <v>0.2</v>
      </c>
      <c r="W95" s="203">
        <v>0.33</v>
      </c>
      <c r="X95" s="203">
        <v>1.41</v>
      </c>
      <c r="Y95" s="203">
        <v>0</v>
      </c>
      <c r="Z95" s="203">
        <v>12.8</v>
      </c>
      <c r="AA95" s="203">
        <v>0.79</v>
      </c>
      <c r="AB95" s="203">
        <v>0</v>
      </c>
      <c r="AC95" s="203">
        <v>14.61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28.52</v>
      </c>
      <c r="AJ95" s="203">
        <v>0</v>
      </c>
      <c r="AK95" s="203">
        <v>3.12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1.6</v>
      </c>
      <c r="E96" s="203">
        <v>0</v>
      </c>
      <c r="F96" s="203">
        <v>17.649999999999999</v>
      </c>
      <c r="G96" s="203">
        <v>0</v>
      </c>
      <c r="H96" s="203">
        <v>0</v>
      </c>
      <c r="I96" s="203">
        <v>15.03</v>
      </c>
      <c r="J96" s="203">
        <v>0.84</v>
      </c>
      <c r="K96" s="203">
        <v>2.37</v>
      </c>
      <c r="L96" s="203">
        <v>3.38</v>
      </c>
      <c r="M96" s="203">
        <v>0</v>
      </c>
      <c r="N96" s="203">
        <v>1.1399999999999999</v>
      </c>
      <c r="O96" s="203">
        <v>1.89</v>
      </c>
      <c r="P96" s="203">
        <v>2.27</v>
      </c>
      <c r="Q96" s="203">
        <v>0.21</v>
      </c>
      <c r="R96" s="203">
        <v>0.4</v>
      </c>
      <c r="S96" s="203">
        <v>0.25</v>
      </c>
      <c r="T96" s="203">
        <v>0</v>
      </c>
      <c r="U96" s="203">
        <v>9.07</v>
      </c>
      <c r="V96" s="203">
        <v>0.2</v>
      </c>
      <c r="W96" s="203">
        <v>0.33</v>
      </c>
      <c r="X96" s="203">
        <v>1.41</v>
      </c>
      <c r="Y96" s="203">
        <v>0</v>
      </c>
      <c r="Z96" s="203">
        <v>12.8</v>
      </c>
      <c r="AA96" s="203">
        <v>0.79</v>
      </c>
      <c r="AB96" s="203">
        <v>0</v>
      </c>
      <c r="AC96" s="203">
        <v>14.61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28.52</v>
      </c>
      <c r="AJ96" s="203">
        <v>0</v>
      </c>
      <c r="AK96" s="203">
        <v>3.12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1.6</v>
      </c>
      <c r="E97" s="203">
        <v>0</v>
      </c>
      <c r="F97" s="203">
        <v>17.649999999999999</v>
      </c>
      <c r="G97" s="203">
        <v>0</v>
      </c>
      <c r="H97" s="203">
        <v>0</v>
      </c>
      <c r="I97" s="203">
        <v>16.98</v>
      </c>
      <c r="J97" s="203">
        <v>0</v>
      </c>
      <c r="K97" s="203">
        <v>2.37</v>
      </c>
      <c r="L97" s="203">
        <v>3.38</v>
      </c>
      <c r="M97" s="203">
        <v>0</v>
      </c>
      <c r="N97" s="203">
        <v>1.1399999999999999</v>
      </c>
      <c r="O97" s="203">
        <v>1.89</v>
      </c>
      <c r="P97" s="203">
        <v>2.27</v>
      </c>
      <c r="Q97" s="203">
        <v>0.21</v>
      </c>
      <c r="R97" s="203">
        <v>0.4</v>
      </c>
      <c r="S97" s="203">
        <v>0.25</v>
      </c>
      <c r="T97" s="203">
        <v>0</v>
      </c>
      <c r="U97" s="203">
        <v>9.07</v>
      </c>
      <c r="V97" s="203">
        <v>0.2</v>
      </c>
      <c r="W97" s="203">
        <v>0.33</v>
      </c>
      <c r="X97" s="203">
        <v>1.41</v>
      </c>
      <c r="Y97" s="203">
        <v>0</v>
      </c>
      <c r="Z97" s="203">
        <v>12.8</v>
      </c>
      <c r="AA97" s="203">
        <v>0.79</v>
      </c>
      <c r="AB97" s="203">
        <v>0</v>
      </c>
      <c r="AC97" s="203">
        <v>14.61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29.34</v>
      </c>
      <c r="AJ97" s="203">
        <v>0</v>
      </c>
      <c r="AK97" s="203">
        <v>3.12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2.13</v>
      </c>
      <c r="E98" s="203">
        <v>0</v>
      </c>
      <c r="F98" s="203">
        <v>17.649999999999999</v>
      </c>
      <c r="G98" s="203">
        <v>0</v>
      </c>
      <c r="H98" s="203">
        <v>0</v>
      </c>
      <c r="I98" s="203">
        <v>16.98</v>
      </c>
      <c r="J98" s="203">
        <v>0</v>
      </c>
      <c r="K98" s="203">
        <v>2.37</v>
      </c>
      <c r="L98" s="203">
        <v>3.38</v>
      </c>
      <c r="M98" s="203">
        <v>0</v>
      </c>
      <c r="N98" s="203">
        <v>1.1399999999999999</v>
      </c>
      <c r="O98" s="203">
        <v>1.89</v>
      </c>
      <c r="P98" s="203">
        <v>2.27</v>
      </c>
      <c r="Q98" s="203">
        <v>0.21</v>
      </c>
      <c r="R98" s="203">
        <v>0.4</v>
      </c>
      <c r="S98" s="203">
        <v>0.25</v>
      </c>
      <c r="T98" s="203">
        <v>0</v>
      </c>
      <c r="U98" s="203">
        <v>9.07</v>
      </c>
      <c r="V98" s="203">
        <v>0.2</v>
      </c>
      <c r="W98" s="203">
        <v>0.33</v>
      </c>
      <c r="X98" s="203">
        <v>1.41</v>
      </c>
      <c r="Y98" s="203">
        <v>0</v>
      </c>
      <c r="Z98" s="203">
        <v>12.8</v>
      </c>
      <c r="AA98" s="203">
        <v>0.79</v>
      </c>
      <c r="AB98" s="203">
        <v>0</v>
      </c>
      <c r="AC98" s="203">
        <v>14.61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28.52</v>
      </c>
      <c r="AJ98" s="203">
        <v>0</v>
      </c>
      <c r="AK98" s="203">
        <v>3.12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0.14675249999999976</v>
      </c>
      <c r="D99">
        <f t="shared" si="0"/>
        <v>4.505E-2</v>
      </c>
      <c r="E99">
        <f t="shared" si="0"/>
        <v>0</v>
      </c>
      <c r="F99">
        <f t="shared" si="0"/>
        <v>0.16599999999999973</v>
      </c>
      <c r="G99">
        <f t="shared" si="0"/>
        <v>0.25632999999999978</v>
      </c>
      <c r="H99">
        <f t="shared" si="0"/>
        <v>0</v>
      </c>
      <c r="I99">
        <f t="shared" si="0"/>
        <v>0.39512500000000006</v>
      </c>
      <c r="J99">
        <f t="shared" si="0"/>
        <v>1.4980000000000021E-2</v>
      </c>
      <c r="K99">
        <f t="shared" si="0"/>
        <v>0.21656750000000008</v>
      </c>
      <c r="L99">
        <f t="shared" si="0"/>
        <v>0.4483525000000006</v>
      </c>
      <c r="M99">
        <f t="shared" si="0"/>
        <v>0</v>
      </c>
      <c r="N99">
        <f t="shared" si="0"/>
        <v>2.7360000000000009E-2</v>
      </c>
      <c r="O99">
        <f t="shared" si="0"/>
        <v>4.5359999999999907E-2</v>
      </c>
      <c r="P99">
        <f t="shared" si="0"/>
        <v>5.4975000000000072E-2</v>
      </c>
      <c r="Q99">
        <f t="shared" si="0"/>
        <v>2.1429999999999921E-2</v>
      </c>
      <c r="R99">
        <f t="shared" si="0"/>
        <v>3.7647500000000056E-2</v>
      </c>
      <c r="S99">
        <f t="shared" si="0"/>
        <v>2.2999999999999993E-2</v>
      </c>
      <c r="T99">
        <f t="shared" si="0"/>
        <v>0</v>
      </c>
      <c r="U99">
        <f t="shared" si="0"/>
        <v>0.19057500000000033</v>
      </c>
      <c r="V99">
        <f t="shared" si="0"/>
        <v>2.3520000000000044E-2</v>
      </c>
      <c r="W99">
        <f t="shared" si="0"/>
        <v>1.3819999999999961E-2</v>
      </c>
      <c r="X99">
        <f t="shared" si="0"/>
        <v>5.8730000000000018E-2</v>
      </c>
      <c r="Y99">
        <f t="shared" si="0"/>
        <v>0</v>
      </c>
      <c r="Z99">
        <f t="shared" si="0"/>
        <v>0.11294500000000009</v>
      </c>
      <c r="AA99">
        <f t="shared" si="0"/>
        <v>3.1497500000000053E-2</v>
      </c>
      <c r="AB99">
        <f t="shared" si="0"/>
        <v>0</v>
      </c>
      <c r="AC99">
        <f t="shared" si="0"/>
        <v>0.27039499999999989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0.61006999999999934</v>
      </c>
      <c r="AJ99">
        <f t="shared" si="0"/>
        <v>0</v>
      </c>
      <c r="AK99">
        <f t="shared" si="0"/>
        <v>4.6640000000000022E-2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3.3103200000000004</v>
      </c>
      <c r="AP99">
        <f t="shared" si="0"/>
        <v>0.12479999999999998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10.06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10.06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10.06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10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</v>
      </c>
      <c r="AJ9" s="203">
        <v>0</v>
      </c>
      <c r="AK9" s="203">
        <v>0.33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</v>
      </c>
      <c r="AJ10" s="203">
        <v>0</v>
      </c>
      <c r="AK10" s="203">
        <v>0.33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9.94</v>
      </c>
      <c r="AJ11" s="203">
        <v>0</v>
      </c>
      <c r="AK11" s="203">
        <v>0.24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9.94</v>
      </c>
      <c r="AJ12" s="203">
        <v>0</v>
      </c>
      <c r="AK12" s="203">
        <v>0.24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10.27</v>
      </c>
      <c r="AJ13" s="203">
        <v>0</v>
      </c>
      <c r="AK13" s="203">
        <v>0.24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9.94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9.94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9.94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9.94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9.94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9.94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9.94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9.94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9.94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9.8800000000000008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9.8800000000000008</v>
      </c>
      <c r="AJ24" s="203">
        <v>0</v>
      </c>
      <c r="AK24" s="203">
        <v>0.24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9.8800000000000008</v>
      </c>
      <c r="AJ25" s="203">
        <v>0</v>
      </c>
      <c r="AK25" s="203">
        <v>0.24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9.8800000000000008</v>
      </c>
      <c r="AJ26" s="203">
        <v>0</v>
      </c>
      <c r="AK26" s="203">
        <v>0.24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9.94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9.94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9.94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9.94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10.06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10.06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12.12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12.12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12.12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12.12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10.06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10.06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10.06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10.06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12.12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12.12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9.64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9.7200000000000006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9.7200000000000006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9.7200000000000006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11.64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11.64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9.64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9.7200000000000006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10.050000000000001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10.050000000000001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10.050000000000001</v>
      </c>
      <c r="AJ53" s="203">
        <v>0</v>
      </c>
      <c r="AK53" s="203">
        <v>0.33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10.050000000000001</v>
      </c>
      <c r="AJ54" s="203">
        <v>0</v>
      </c>
      <c r="AK54" s="203">
        <v>0.33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9.64</v>
      </c>
      <c r="AJ55" s="203">
        <v>0</v>
      </c>
      <c r="AK55" s="203">
        <v>0.33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10.050000000000001</v>
      </c>
      <c r="AJ56" s="203">
        <v>0</v>
      </c>
      <c r="AK56" s="203">
        <v>0.33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10.050000000000001</v>
      </c>
      <c r="AJ57" s="203">
        <v>0</v>
      </c>
      <c r="AK57" s="203">
        <v>0.33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10.050000000000001</v>
      </c>
      <c r="AJ58" s="203">
        <v>0</v>
      </c>
      <c r="AK58" s="203">
        <v>0.33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10.64</v>
      </c>
      <c r="AJ59" s="203">
        <v>0</v>
      </c>
      <c r="AK59" s="203">
        <v>0.33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10.64</v>
      </c>
      <c r="AJ60" s="203">
        <v>0</v>
      </c>
      <c r="AK60" s="203">
        <v>0.33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9.6999999999999993</v>
      </c>
      <c r="AJ61" s="203">
        <v>0</v>
      </c>
      <c r="AK61" s="203">
        <v>0.33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11.64</v>
      </c>
      <c r="AJ62" s="203">
        <v>0</v>
      </c>
      <c r="AK62" s="203">
        <v>0.33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10.64</v>
      </c>
      <c r="AJ63" s="203">
        <v>0</v>
      </c>
      <c r="AK63" s="203">
        <v>0.42</v>
      </c>
      <c r="AL63" s="203">
        <v>0</v>
      </c>
      <c r="AM63" s="203">
        <v>0</v>
      </c>
      <c r="AN63" s="203">
        <v>0</v>
      </c>
      <c r="AO63" s="203">
        <v>5.64</v>
      </c>
      <c r="AP63" s="203">
        <v>7.28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10.64</v>
      </c>
      <c r="AJ64" s="203">
        <v>0</v>
      </c>
      <c r="AK64" s="203">
        <v>0.42</v>
      </c>
      <c r="AL64" s="203">
        <v>0</v>
      </c>
      <c r="AM64" s="203">
        <v>0</v>
      </c>
      <c r="AN64" s="203">
        <v>0</v>
      </c>
      <c r="AO64" s="203">
        <v>5.64</v>
      </c>
      <c r="AP64" s="203">
        <v>7.28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10.64</v>
      </c>
      <c r="AJ65" s="203">
        <v>0</v>
      </c>
      <c r="AK65" s="203">
        <v>0.42</v>
      </c>
      <c r="AL65" s="203">
        <v>0</v>
      </c>
      <c r="AM65" s="203">
        <v>0</v>
      </c>
      <c r="AN65" s="203">
        <v>0</v>
      </c>
      <c r="AO65" s="203">
        <v>5.64</v>
      </c>
      <c r="AP65" s="203">
        <v>7.28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10.64</v>
      </c>
      <c r="AJ66" s="203">
        <v>0</v>
      </c>
      <c r="AK66" s="203">
        <v>0.42</v>
      </c>
      <c r="AL66" s="203">
        <v>0</v>
      </c>
      <c r="AM66" s="203">
        <v>0</v>
      </c>
      <c r="AN66" s="203">
        <v>0</v>
      </c>
      <c r="AO66" s="203">
        <v>5.64</v>
      </c>
      <c r="AP66" s="203">
        <v>7.28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10.24</v>
      </c>
      <c r="AJ67" s="203">
        <v>0</v>
      </c>
      <c r="AK67" s="203">
        <v>0.42</v>
      </c>
      <c r="AL67" s="203">
        <v>0</v>
      </c>
      <c r="AM67" s="203">
        <v>0</v>
      </c>
      <c r="AN67" s="203">
        <v>0</v>
      </c>
      <c r="AO67" s="203">
        <v>5.64</v>
      </c>
      <c r="AP67" s="203">
        <v>7.28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11.64</v>
      </c>
      <c r="AJ68" s="203">
        <v>0</v>
      </c>
      <c r="AK68" s="203">
        <v>0.42</v>
      </c>
      <c r="AL68" s="203">
        <v>0</v>
      </c>
      <c r="AM68" s="203">
        <v>0</v>
      </c>
      <c r="AN68" s="203">
        <v>0</v>
      </c>
      <c r="AO68" s="203">
        <v>5.64</v>
      </c>
      <c r="AP68" s="203">
        <v>7.28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11.64</v>
      </c>
      <c r="AJ69" s="203">
        <v>0</v>
      </c>
      <c r="AK69" s="203">
        <v>0.42</v>
      </c>
      <c r="AL69" s="203">
        <v>0</v>
      </c>
      <c r="AM69" s="203">
        <v>0</v>
      </c>
      <c r="AN69" s="203">
        <v>0</v>
      </c>
      <c r="AO69" s="203">
        <v>5.64</v>
      </c>
      <c r="AP69" s="203">
        <v>7.28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11.64</v>
      </c>
      <c r="AJ70" s="203">
        <v>0</v>
      </c>
      <c r="AK70" s="203">
        <v>0.42</v>
      </c>
      <c r="AL70" s="203">
        <v>0</v>
      </c>
      <c r="AM70" s="203">
        <v>0</v>
      </c>
      <c r="AN70" s="203">
        <v>0</v>
      </c>
      <c r="AO70" s="203">
        <v>5.64</v>
      </c>
      <c r="AP70" s="203">
        <v>7.28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11.64</v>
      </c>
      <c r="AJ71" s="203">
        <v>0</v>
      </c>
      <c r="AK71" s="203">
        <v>0.42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0.42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9.89</v>
      </c>
      <c r="AJ73" s="203">
        <v>0</v>
      </c>
      <c r="AK73" s="203">
        <v>0.42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0.42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11.94</v>
      </c>
      <c r="AJ75" s="203">
        <v>0</v>
      </c>
      <c r="AK75" s="203">
        <v>-1.49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11.94</v>
      </c>
      <c r="AJ76" s="203">
        <v>0</v>
      </c>
      <c r="AK76" s="203">
        <v>-1.49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11.94</v>
      </c>
      <c r="AJ77" s="203">
        <v>0</v>
      </c>
      <c r="AK77" s="203">
        <v>-0.59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11.94</v>
      </c>
      <c r="AJ78" s="203">
        <v>0</v>
      </c>
      <c r="AK78" s="203">
        <v>-0.59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-0.95</v>
      </c>
      <c r="AH79" s="203">
        <v>0</v>
      </c>
      <c r="AI79" s="203">
        <v>1.25</v>
      </c>
      <c r="AJ79" s="203">
        <v>0</v>
      </c>
      <c r="AK79" s="203">
        <v>0.33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11.94</v>
      </c>
      <c r="AJ80" s="203">
        <v>0</v>
      </c>
      <c r="AK80" s="203">
        <v>0.33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11.94</v>
      </c>
      <c r="AJ81" s="203">
        <v>0</v>
      </c>
      <c r="AK81" s="203">
        <v>0.36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11.94</v>
      </c>
      <c r="AJ82" s="203">
        <v>0</v>
      </c>
      <c r="AK82" s="203">
        <v>0.36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11.94</v>
      </c>
      <c r="AJ83" s="203">
        <v>0</v>
      </c>
      <c r="AK83" s="203">
        <v>0.36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11.94</v>
      </c>
      <c r="AJ84" s="203">
        <v>0</v>
      </c>
      <c r="AK84" s="203">
        <v>0.36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-0.95</v>
      </c>
      <c r="AH85" s="203">
        <v>0</v>
      </c>
      <c r="AI85" s="203">
        <v>4.07</v>
      </c>
      <c r="AJ85" s="203">
        <v>0</v>
      </c>
      <c r="AK85" s="203">
        <v>0.2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11.94</v>
      </c>
      <c r="AJ86" s="203">
        <v>0</v>
      </c>
      <c r="AK86" s="203">
        <v>0.46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11.94</v>
      </c>
      <c r="AJ87" s="203">
        <v>0</v>
      </c>
      <c r="AK87" s="203">
        <v>0.46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11.94</v>
      </c>
      <c r="AJ88" s="203">
        <v>0</v>
      </c>
      <c r="AK88" s="203">
        <v>0.46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11.94</v>
      </c>
      <c r="AJ89" s="203">
        <v>0</v>
      </c>
      <c r="AK89" s="203">
        <v>0.46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11.94</v>
      </c>
      <c r="AJ90" s="203">
        <v>0</v>
      </c>
      <c r="AK90" s="203">
        <v>0.46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-0.95</v>
      </c>
      <c r="AH91" s="203">
        <v>0</v>
      </c>
      <c r="AI91" s="203">
        <v>3.4</v>
      </c>
      <c r="AJ91" s="203">
        <v>0</v>
      </c>
      <c r="AK91" s="203">
        <v>0.23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11.94</v>
      </c>
      <c r="AJ92" s="203">
        <v>0</v>
      </c>
      <c r="AK92" s="203">
        <v>0.36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11.94</v>
      </c>
      <c r="AJ93" s="203">
        <v>0</v>
      </c>
      <c r="AK93" s="203">
        <v>0.36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11.94</v>
      </c>
      <c r="AJ94" s="203">
        <v>0</v>
      </c>
      <c r="AK94" s="203">
        <v>0.36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11.94</v>
      </c>
      <c r="AJ95" s="203">
        <v>0</v>
      </c>
      <c r="AK95" s="203">
        <v>0.36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11.94</v>
      </c>
      <c r="AJ96" s="203">
        <v>0</v>
      </c>
      <c r="AK96" s="203">
        <v>0.36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-0.95</v>
      </c>
      <c r="AH97" s="203">
        <v>0</v>
      </c>
      <c r="AI97" s="203">
        <v>3.59</v>
      </c>
      <c r="AJ97" s="203">
        <v>0</v>
      </c>
      <c r="AK97" s="203">
        <v>0.14000000000000001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11.94</v>
      </c>
      <c r="AJ98" s="203">
        <v>0</v>
      </c>
      <c r="AK98" s="203">
        <v>0.36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-9.5E-4</v>
      </c>
      <c r="AH99">
        <f t="shared" si="0"/>
        <v>0</v>
      </c>
      <c r="AI99">
        <f t="shared" si="0"/>
        <v>0.24996000000000021</v>
      </c>
      <c r="AJ99">
        <f t="shared" si="0"/>
        <v>0</v>
      </c>
      <c r="AK99">
        <f t="shared" si="0"/>
        <v>3.8475000000000002E-3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0.38621999999999973</v>
      </c>
      <c r="AP99">
        <f t="shared" si="0"/>
        <v>1.456E-2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50.3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50.3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50.3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50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</v>
      </c>
      <c r="AJ9" s="203">
        <v>0</v>
      </c>
      <c r="AK9" s="203">
        <v>3.63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</v>
      </c>
      <c r="AJ10" s="203">
        <v>0</v>
      </c>
      <c r="AK10" s="203">
        <v>3.63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49.69</v>
      </c>
      <c r="AJ11" s="203">
        <v>0</v>
      </c>
      <c r="AK11" s="203">
        <v>3.17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49.69</v>
      </c>
      <c r="AJ12" s="203">
        <v>0</v>
      </c>
      <c r="AK12" s="203">
        <v>3.17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2.58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51.37</v>
      </c>
      <c r="AJ13" s="203">
        <v>0</v>
      </c>
      <c r="AK13" s="203">
        <v>3.17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49.69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49.69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49.69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49.69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49.69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49.69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49.69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49.69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49.69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49.39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49.39</v>
      </c>
      <c r="AJ24" s="203">
        <v>0</v>
      </c>
      <c r="AK24" s="203">
        <v>3.17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49.39</v>
      </c>
      <c r="AJ25" s="203">
        <v>0</v>
      </c>
      <c r="AK25" s="203">
        <v>3.17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49.39</v>
      </c>
      <c r="AJ26" s="203">
        <v>0</v>
      </c>
      <c r="AK26" s="203">
        <v>3.17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49.69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49.69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49.69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49.69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2.58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53.37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2.58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53.37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2.58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53.37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2.58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53.37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50.3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50.3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50.3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2.73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54.06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2.77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54.06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48.18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48.18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48.18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48.18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2.62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51.37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2.62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51.37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48.18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48.18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48.18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48.18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48.18</v>
      </c>
      <c r="AJ53" s="203">
        <v>0</v>
      </c>
      <c r="AK53" s="203">
        <v>3.63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48.18</v>
      </c>
      <c r="AJ54" s="203">
        <v>0</v>
      </c>
      <c r="AK54" s="203">
        <v>3.63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48.18</v>
      </c>
      <c r="AJ55" s="203">
        <v>0</v>
      </c>
      <c r="AK55" s="203">
        <v>3.63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48.18</v>
      </c>
      <c r="AJ56" s="203">
        <v>0</v>
      </c>
      <c r="AK56" s="203">
        <v>3.63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48.18</v>
      </c>
      <c r="AJ57" s="203">
        <v>0</v>
      </c>
      <c r="AK57" s="203">
        <v>3.63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48.18</v>
      </c>
      <c r="AJ58" s="203">
        <v>0</v>
      </c>
      <c r="AK58" s="203">
        <v>3.63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48.18</v>
      </c>
      <c r="AJ59" s="203">
        <v>0</v>
      </c>
      <c r="AK59" s="203">
        <v>3.63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48.18</v>
      </c>
      <c r="AJ60" s="203">
        <v>0</v>
      </c>
      <c r="AK60" s="203">
        <v>3.63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48.52</v>
      </c>
      <c r="AJ61" s="203">
        <v>0</v>
      </c>
      <c r="AK61" s="203">
        <v>3.63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2.67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52.22</v>
      </c>
      <c r="AJ62" s="203">
        <v>0</v>
      </c>
      <c r="AK62" s="203">
        <v>3.63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48.18</v>
      </c>
      <c r="AJ63" s="203">
        <v>0</v>
      </c>
      <c r="AK63" s="203">
        <v>4.08</v>
      </c>
      <c r="AL63" s="203">
        <v>0</v>
      </c>
      <c r="AM63" s="203">
        <v>0</v>
      </c>
      <c r="AN63" s="203">
        <v>0</v>
      </c>
      <c r="AO63" s="203">
        <v>30.07</v>
      </c>
      <c r="AP63" s="203">
        <v>38.799999999999997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48.18</v>
      </c>
      <c r="AJ64" s="203">
        <v>0</v>
      </c>
      <c r="AK64" s="203">
        <v>4.08</v>
      </c>
      <c r="AL64" s="203">
        <v>0</v>
      </c>
      <c r="AM64" s="203">
        <v>0</v>
      </c>
      <c r="AN64" s="203">
        <v>0</v>
      </c>
      <c r="AO64" s="203">
        <v>30.07</v>
      </c>
      <c r="AP64" s="203">
        <v>38.799999999999997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2.67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48.18</v>
      </c>
      <c r="AJ65" s="203">
        <v>0</v>
      </c>
      <c r="AK65" s="203">
        <v>4.08</v>
      </c>
      <c r="AL65" s="203">
        <v>0</v>
      </c>
      <c r="AM65" s="203">
        <v>0</v>
      </c>
      <c r="AN65" s="203">
        <v>0</v>
      </c>
      <c r="AO65" s="203">
        <v>30.07</v>
      </c>
      <c r="AP65" s="203">
        <v>38.799999999999997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2.67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48.18</v>
      </c>
      <c r="AJ66" s="203">
        <v>0</v>
      </c>
      <c r="AK66" s="203">
        <v>4.08</v>
      </c>
      <c r="AL66" s="203">
        <v>0</v>
      </c>
      <c r="AM66" s="203">
        <v>0</v>
      </c>
      <c r="AN66" s="203">
        <v>0</v>
      </c>
      <c r="AO66" s="203">
        <v>30.07</v>
      </c>
      <c r="AP66" s="203">
        <v>38.799999999999997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2.4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51.2</v>
      </c>
      <c r="AJ67" s="203">
        <v>0</v>
      </c>
      <c r="AK67" s="203">
        <v>4.08</v>
      </c>
      <c r="AL67" s="203">
        <v>0</v>
      </c>
      <c r="AM67" s="203">
        <v>0</v>
      </c>
      <c r="AN67" s="203">
        <v>0</v>
      </c>
      <c r="AO67" s="203">
        <v>30.07</v>
      </c>
      <c r="AP67" s="203">
        <v>38.799999999999997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2.21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49.76</v>
      </c>
      <c r="AJ68" s="203">
        <v>0</v>
      </c>
      <c r="AK68" s="203">
        <v>4.08</v>
      </c>
      <c r="AL68" s="203">
        <v>0</v>
      </c>
      <c r="AM68" s="203">
        <v>0</v>
      </c>
      <c r="AN68" s="203">
        <v>0</v>
      </c>
      <c r="AO68" s="203">
        <v>30.07</v>
      </c>
      <c r="AP68" s="203">
        <v>38.799999999999997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2.21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49.76</v>
      </c>
      <c r="AJ69" s="203">
        <v>0</v>
      </c>
      <c r="AK69" s="203">
        <v>4.08</v>
      </c>
      <c r="AL69" s="203">
        <v>0</v>
      </c>
      <c r="AM69" s="203">
        <v>0</v>
      </c>
      <c r="AN69" s="203">
        <v>0</v>
      </c>
      <c r="AO69" s="203">
        <v>30.07</v>
      </c>
      <c r="AP69" s="203">
        <v>38.799999999999997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2.91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52.25</v>
      </c>
      <c r="AJ70" s="203">
        <v>0</v>
      </c>
      <c r="AK70" s="203">
        <v>4.08</v>
      </c>
      <c r="AL70" s="203">
        <v>0</v>
      </c>
      <c r="AM70" s="203">
        <v>0</v>
      </c>
      <c r="AN70" s="203">
        <v>0</v>
      </c>
      <c r="AO70" s="203">
        <v>30.07</v>
      </c>
      <c r="AP70" s="203">
        <v>38.799999999999997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50.32</v>
      </c>
      <c r="AJ71" s="203">
        <v>0</v>
      </c>
      <c r="AK71" s="203">
        <v>4.08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50.32</v>
      </c>
      <c r="AJ72" s="203">
        <v>0</v>
      </c>
      <c r="AK72" s="203">
        <v>4.08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49.43</v>
      </c>
      <c r="AJ73" s="203">
        <v>0</v>
      </c>
      <c r="AK73" s="203">
        <v>4.08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48.84</v>
      </c>
      <c r="AJ74" s="203">
        <v>0</v>
      </c>
      <c r="AK74" s="203">
        <v>4.08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50.36</v>
      </c>
      <c r="AJ75" s="203">
        <v>0</v>
      </c>
      <c r="AK75" s="203">
        <v>3.8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50.36</v>
      </c>
      <c r="AJ76" s="203">
        <v>0</v>
      </c>
      <c r="AK76" s="203">
        <v>3.8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50.36</v>
      </c>
      <c r="AJ77" s="203">
        <v>0</v>
      </c>
      <c r="AK77" s="203">
        <v>3.71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50.36</v>
      </c>
      <c r="AJ78" s="203">
        <v>0</v>
      </c>
      <c r="AK78" s="203">
        <v>3.71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53.59</v>
      </c>
      <c r="AJ79" s="203">
        <v>0</v>
      </c>
      <c r="AK79" s="203">
        <v>3.8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50.02</v>
      </c>
      <c r="AJ80" s="203">
        <v>0</v>
      </c>
      <c r="AK80" s="203">
        <v>3.8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50.02</v>
      </c>
      <c r="AJ81" s="203">
        <v>0</v>
      </c>
      <c r="AK81" s="203">
        <v>3.8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50.02</v>
      </c>
      <c r="AJ82" s="203">
        <v>0</v>
      </c>
      <c r="AK82" s="203">
        <v>3.8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50.02</v>
      </c>
      <c r="AJ83" s="203">
        <v>0</v>
      </c>
      <c r="AK83" s="203">
        <v>3.8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2.34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54</v>
      </c>
      <c r="AJ84" s="203">
        <v>0</v>
      </c>
      <c r="AK84" s="203">
        <v>3.8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2.34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55.55</v>
      </c>
      <c r="AJ85" s="203">
        <v>0</v>
      </c>
      <c r="AK85" s="203">
        <v>4.25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2.34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53.61</v>
      </c>
      <c r="AJ86" s="203">
        <v>0</v>
      </c>
      <c r="AK86" s="203">
        <v>4.25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2.34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53.61</v>
      </c>
      <c r="AJ87" s="203">
        <v>0</v>
      </c>
      <c r="AK87" s="203">
        <v>4.25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2.34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53.61</v>
      </c>
      <c r="AJ88" s="203">
        <v>0</v>
      </c>
      <c r="AK88" s="203">
        <v>4.25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2.34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53.61</v>
      </c>
      <c r="AJ89" s="203">
        <v>0</v>
      </c>
      <c r="AK89" s="203">
        <v>4.25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53.61</v>
      </c>
      <c r="AJ90" s="203">
        <v>0</v>
      </c>
      <c r="AK90" s="203">
        <v>4.25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55.29</v>
      </c>
      <c r="AJ91" s="203">
        <v>0</v>
      </c>
      <c r="AK91" s="203">
        <v>4.25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53.61</v>
      </c>
      <c r="AJ92" s="203">
        <v>0</v>
      </c>
      <c r="AK92" s="203">
        <v>3.8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53.61</v>
      </c>
      <c r="AJ93" s="203">
        <v>0</v>
      </c>
      <c r="AK93" s="203">
        <v>3.8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53.61</v>
      </c>
      <c r="AJ94" s="203">
        <v>0</v>
      </c>
      <c r="AK94" s="203">
        <v>3.8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53.42</v>
      </c>
      <c r="AJ95" s="203">
        <v>0</v>
      </c>
      <c r="AK95" s="203">
        <v>3.8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53.42</v>
      </c>
      <c r="AJ96" s="203">
        <v>0</v>
      </c>
      <c r="AK96" s="203">
        <v>3.8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55.05</v>
      </c>
      <c r="AJ97" s="203">
        <v>0</v>
      </c>
      <c r="AK97" s="203">
        <v>3.8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53.42</v>
      </c>
      <c r="AJ98" s="203">
        <v>0</v>
      </c>
      <c r="AK98" s="203">
        <v>3.8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5.287250000000001E-2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1.2129199999999989</v>
      </c>
      <c r="AJ99">
        <f t="shared" si="0"/>
        <v>0</v>
      </c>
      <c r="AK99">
        <f t="shared" si="0"/>
        <v>6.1822500000000051E-2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2.0583399999999998</v>
      </c>
      <c r="AP99">
        <f t="shared" si="0"/>
        <v>7.7600000000000002E-2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0.11</v>
      </c>
      <c r="L3" s="203">
        <v>17.28</v>
      </c>
      <c r="M3" s="203">
        <v>0.52</v>
      </c>
      <c r="N3" s="203">
        <v>1.36</v>
      </c>
      <c r="O3" s="203">
        <v>0</v>
      </c>
      <c r="P3" s="203">
        <v>1.41</v>
      </c>
      <c r="Q3" s="203">
        <v>0.25</v>
      </c>
      <c r="R3" s="203">
        <v>0.49</v>
      </c>
      <c r="S3" s="203">
        <v>0.3</v>
      </c>
      <c r="T3" s="203">
        <v>0</v>
      </c>
      <c r="U3" s="203">
        <v>1.61</v>
      </c>
      <c r="V3" s="203">
        <v>4.4800000000000004</v>
      </c>
      <c r="W3" s="203">
        <v>7.53</v>
      </c>
      <c r="X3" s="203">
        <v>31.9</v>
      </c>
      <c r="Y3" s="203">
        <v>0</v>
      </c>
      <c r="Z3" s="203">
        <v>2.33</v>
      </c>
      <c r="AA3" s="203">
        <v>0.96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32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0.11</v>
      </c>
      <c r="L4" s="203">
        <v>17.28</v>
      </c>
      <c r="M4" s="203">
        <v>0.52</v>
      </c>
      <c r="N4" s="203">
        <v>1.36</v>
      </c>
      <c r="O4" s="203">
        <v>0</v>
      </c>
      <c r="P4" s="203">
        <v>1.41</v>
      </c>
      <c r="Q4" s="203">
        <v>0.25</v>
      </c>
      <c r="R4" s="203">
        <v>0.49</v>
      </c>
      <c r="S4" s="203">
        <v>0.3</v>
      </c>
      <c r="T4" s="203">
        <v>0</v>
      </c>
      <c r="U4" s="203">
        <v>1.61</v>
      </c>
      <c r="V4" s="203">
        <v>4.4800000000000004</v>
      </c>
      <c r="W4" s="203">
        <v>7.53</v>
      </c>
      <c r="X4" s="203">
        <v>31.9</v>
      </c>
      <c r="Y4" s="203">
        <v>0</v>
      </c>
      <c r="Z4" s="203">
        <v>2.33</v>
      </c>
      <c r="AA4" s="203">
        <v>0.96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32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0.11</v>
      </c>
      <c r="L5" s="203">
        <v>17.28</v>
      </c>
      <c r="M5" s="203">
        <v>0.52</v>
      </c>
      <c r="N5" s="203">
        <v>1.36</v>
      </c>
      <c r="O5" s="203">
        <v>0</v>
      </c>
      <c r="P5" s="203">
        <v>1.63</v>
      </c>
      <c r="Q5" s="203">
        <v>0.25</v>
      </c>
      <c r="R5" s="203">
        <v>0.49</v>
      </c>
      <c r="S5" s="203">
        <v>0.3</v>
      </c>
      <c r="T5" s="203">
        <v>0</v>
      </c>
      <c r="U5" s="203">
        <v>1.61</v>
      </c>
      <c r="V5" s="203">
        <v>4.4800000000000004</v>
      </c>
      <c r="W5" s="203">
        <v>7.53</v>
      </c>
      <c r="X5" s="203">
        <v>31.9</v>
      </c>
      <c r="Y5" s="203">
        <v>0</v>
      </c>
      <c r="Z5" s="203">
        <v>2.33</v>
      </c>
      <c r="AA5" s="203">
        <v>0.96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32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0.11</v>
      </c>
      <c r="L6" s="203">
        <v>17.28</v>
      </c>
      <c r="M6" s="203">
        <v>0.52</v>
      </c>
      <c r="N6" s="203">
        <v>1.36</v>
      </c>
      <c r="O6" s="203">
        <v>0</v>
      </c>
      <c r="P6" s="203">
        <v>1.63</v>
      </c>
      <c r="Q6" s="203">
        <v>0.25</v>
      </c>
      <c r="R6" s="203">
        <v>0.49</v>
      </c>
      <c r="S6" s="203">
        <v>0.3</v>
      </c>
      <c r="T6" s="203">
        <v>0</v>
      </c>
      <c r="U6" s="203">
        <v>1.61</v>
      </c>
      <c r="V6" s="203">
        <v>4.4800000000000004</v>
      </c>
      <c r="W6" s="203">
        <v>7.53</v>
      </c>
      <c r="X6" s="203">
        <v>31.9</v>
      </c>
      <c r="Y6" s="203">
        <v>0</v>
      </c>
      <c r="Z6" s="203">
        <v>2.33</v>
      </c>
      <c r="AA6" s="203">
        <v>0.96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31.81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0.11</v>
      </c>
      <c r="L7" s="203">
        <v>75.930000000000007</v>
      </c>
      <c r="M7" s="203">
        <v>0.52</v>
      </c>
      <c r="N7" s="203">
        <v>1.36</v>
      </c>
      <c r="O7" s="203">
        <v>0</v>
      </c>
      <c r="P7" s="203">
        <v>1.63</v>
      </c>
      <c r="Q7" s="203">
        <v>0.25</v>
      </c>
      <c r="R7" s="203">
        <v>0.49</v>
      </c>
      <c r="S7" s="203">
        <v>0.3</v>
      </c>
      <c r="T7" s="203">
        <v>0</v>
      </c>
      <c r="U7" s="203">
        <v>1.61</v>
      </c>
      <c r="V7" s="203">
        <v>0.57999999999999996</v>
      </c>
      <c r="W7" s="203">
        <v>0.4</v>
      </c>
      <c r="X7" s="203">
        <v>2.91</v>
      </c>
      <c r="Y7" s="203">
        <v>0</v>
      </c>
      <c r="Z7" s="203">
        <v>2.33</v>
      </c>
      <c r="AA7" s="203">
        <v>0.96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31.81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0.11</v>
      </c>
      <c r="L8" s="203">
        <v>75.930000000000007</v>
      </c>
      <c r="M8" s="203">
        <v>0.52</v>
      </c>
      <c r="N8" s="203">
        <v>1.36</v>
      </c>
      <c r="O8" s="203">
        <v>0</v>
      </c>
      <c r="P8" s="203">
        <v>1.63</v>
      </c>
      <c r="Q8" s="203">
        <v>0.25</v>
      </c>
      <c r="R8" s="203">
        <v>0.49</v>
      </c>
      <c r="S8" s="203">
        <v>0.3</v>
      </c>
      <c r="T8" s="203">
        <v>0</v>
      </c>
      <c r="U8" s="203">
        <v>1.61</v>
      </c>
      <c r="V8" s="203">
        <v>0.57999999999999996</v>
      </c>
      <c r="W8" s="203">
        <v>0.4</v>
      </c>
      <c r="X8" s="203">
        <v>2.91</v>
      </c>
      <c r="Y8" s="203">
        <v>0</v>
      </c>
      <c r="Z8" s="203">
        <v>2.33</v>
      </c>
      <c r="AA8" s="203">
        <v>0.96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31.81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0.11</v>
      </c>
      <c r="L9" s="203">
        <v>99.99</v>
      </c>
      <c r="M9" s="203">
        <v>0.52</v>
      </c>
      <c r="N9" s="203">
        <v>1.36</v>
      </c>
      <c r="O9" s="203">
        <v>0</v>
      </c>
      <c r="P9" s="203">
        <v>1.63</v>
      </c>
      <c r="Q9" s="203">
        <v>0.25</v>
      </c>
      <c r="R9" s="203">
        <v>0.49</v>
      </c>
      <c r="S9" s="203">
        <v>0.3</v>
      </c>
      <c r="T9" s="203">
        <v>0</v>
      </c>
      <c r="U9" s="203">
        <v>1.61</v>
      </c>
      <c r="V9" s="203">
        <v>0.57999999999999996</v>
      </c>
      <c r="W9" s="203">
        <v>0.4</v>
      </c>
      <c r="X9" s="203">
        <v>2.91</v>
      </c>
      <c r="Y9" s="203">
        <v>0</v>
      </c>
      <c r="Z9" s="203">
        <v>2.33</v>
      </c>
      <c r="AA9" s="203">
        <v>0.96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31.81</v>
      </c>
      <c r="AJ9" s="203">
        <v>0</v>
      </c>
      <c r="AK9" s="203">
        <v>3.94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0.11</v>
      </c>
      <c r="L10" s="203">
        <v>148.11000000000001</v>
      </c>
      <c r="M10" s="203">
        <v>0.52</v>
      </c>
      <c r="N10" s="203">
        <v>1.36</v>
      </c>
      <c r="O10" s="203">
        <v>0</v>
      </c>
      <c r="P10" s="203">
        <v>1.63</v>
      </c>
      <c r="Q10" s="203">
        <v>0.25</v>
      </c>
      <c r="R10" s="203">
        <v>0.49</v>
      </c>
      <c r="S10" s="203">
        <v>0.3</v>
      </c>
      <c r="T10" s="203">
        <v>0</v>
      </c>
      <c r="U10" s="203">
        <v>1.61</v>
      </c>
      <c r="V10" s="203">
        <v>0.57999999999999996</v>
      </c>
      <c r="W10" s="203">
        <v>0.4</v>
      </c>
      <c r="X10" s="203">
        <v>2.91</v>
      </c>
      <c r="Y10" s="203">
        <v>0</v>
      </c>
      <c r="Z10" s="203">
        <v>2.33</v>
      </c>
      <c r="AA10" s="203">
        <v>0.96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31.81</v>
      </c>
      <c r="AJ10" s="203">
        <v>0</v>
      </c>
      <c r="AK10" s="203">
        <v>3.94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13.05</v>
      </c>
      <c r="D11" s="203">
        <v>0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202.98</v>
      </c>
      <c r="M11" s="203">
        <v>0.52</v>
      </c>
      <c r="N11" s="203">
        <v>1.36</v>
      </c>
      <c r="O11" s="203">
        <v>0</v>
      </c>
      <c r="P11" s="203">
        <v>1.63</v>
      </c>
      <c r="Q11" s="203">
        <v>0.25</v>
      </c>
      <c r="R11" s="203">
        <v>0.49</v>
      </c>
      <c r="S11" s="203">
        <v>0.31</v>
      </c>
      <c r="T11" s="203">
        <v>0</v>
      </c>
      <c r="U11" s="203">
        <v>1.61</v>
      </c>
      <c r="V11" s="203">
        <v>0.57999999999999996</v>
      </c>
      <c r="W11" s="203">
        <v>0.4</v>
      </c>
      <c r="X11" s="203">
        <v>2.91</v>
      </c>
      <c r="Y11" s="203">
        <v>0</v>
      </c>
      <c r="Z11" s="203">
        <v>2.33</v>
      </c>
      <c r="AA11" s="203">
        <v>0.96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31.62</v>
      </c>
      <c r="AJ11" s="203">
        <v>0</v>
      </c>
      <c r="AK11" s="203">
        <v>2.85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13.05</v>
      </c>
      <c r="D12" s="203">
        <v>0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2.95</v>
      </c>
      <c r="L12" s="203">
        <v>202.98</v>
      </c>
      <c r="M12" s="203">
        <v>0.52</v>
      </c>
      <c r="N12" s="203">
        <v>1.36</v>
      </c>
      <c r="O12" s="203">
        <v>0</v>
      </c>
      <c r="P12" s="203">
        <v>1.63</v>
      </c>
      <c r="Q12" s="203">
        <v>0.25</v>
      </c>
      <c r="R12" s="203">
        <v>0.49</v>
      </c>
      <c r="S12" s="203">
        <v>0.31</v>
      </c>
      <c r="T12" s="203">
        <v>0</v>
      </c>
      <c r="U12" s="203">
        <v>1.61</v>
      </c>
      <c r="V12" s="203">
        <v>0.57999999999999996</v>
      </c>
      <c r="W12" s="203">
        <v>0.4</v>
      </c>
      <c r="X12" s="203">
        <v>2.91</v>
      </c>
      <c r="Y12" s="203">
        <v>0</v>
      </c>
      <c r="Z12" s="203">
        <v>2.33</v>
      </c>
      <c r="AA12" s="203">
        <v>0.96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31.62</v>
      </c>
      <c r="AJ12" s="203">
        <v>0</v>
      </c>
      <c r="AK12" s="203">
        <v>2.85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13.05</v>
      </c>
      <c r="D13" s="203">
        <v>0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202.98</v>
      </c>
      <c r="M13" s="203">
        <v>0.52</v>
      </c>
      <c r="N13" s="203">
        <v>1.36</v>
      </c>
      <c r="O13" s="203">
        <v>0</v>
      </c>
      <c r="P13" s="203">
        <v>1.41</v>
      </c>
      <c r="Q13" s="203">
        <v>4.7699999999999996</v>
      </c>
      <c r="R13" s="203">
        <v>10.119999999999999</v>
      </c>
      <c r="S13" s="203">
        <v>6.17</v>
      </c>
      <c r="T13" s="203">
        <v>0</v>
      </c>
      <c r="U13" s="203">
        <v>1.61</v>
      </c>
      <c r="V13" s="203">
        <v>0.57999999999999996</v>
      </c>
      <c r="W13" s="203">
        <v>0.4</v>
      </c>
      <c r="X13" s="203">
        <v>2.91</v>
      </c>
      <c r="Y13" s="203">
        <v>0</v>
      </c>
      <c r="Z13" s="203">
        <v>2.33</v>
      </c>
      <c r="AA13" s="203">
        <v>0.96</v>
      </c>
      <c r="AB13" s="203">
        <v>0</v>
      </c>
      <c r="AC13" s="203">
        <v>15.79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33.020000000000003</v>
      </c>
      <c r="AJ13" s="203">
        <v>0</v>
      </c>
      <c r="AK13" s="203">
        <v>2.85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13.05</v>
      </c>
      <c r="D14" s="203">
        <v>0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202.98</v>
      </c>
      <c r="M14" s="203">
        <v>0.52</v>
      </c>
      <c r="N14" s="203">
        <v>1.36</v>
      </c>
      <c r="O14" s="203">
        <v>0</v>
      </c>
      <c r="P14" s="203">
        <v>1.41</v>
      </c>
      <c r="Q14" s="203">
        <v>4.7699999999999996</v>
      </c>
      <c r="R14" s="203">
        <v>10.119999999999999</v>
      </c>
      <c r="S14" s="203">
        <v>6.17</v>
      </c>
      <c r="T14" s="203">
        <v>0</v>
      </c>
      <c r="U14" s="203">
        <v>1.61</v>
      </c>
      <c r="V14" s="203">
        <v>0.57999999999999996</v>
      </c>
      <c r="W14" s="203">
        <v>0.4</v>
      </c>
      <c r="X14" s="203">
        <v>2.91</v>
      </c>
      <c r="Y14" s="203">
        <v>0</v>
      </c>
      <c r="Z14" s="203">
        <v>2.33</v>
      </c>
      <c r="AA14" s="203">
        <v>0.96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31.62</v>
      </c>
      <c r="AJ14" s="203">
        <v>0</v>
      </c>
      <c r="AK14" s="203">
        <v>19.600000000000001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13.05</v>
      </c>
      <c r="D15" s="203">
        <v>0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202.98</v>
      </c>
      <c r="M15" s="203">
        <v>0.52</v>
      </c>
      <c r="N15" s="203">
        <v>1.36</v>
      </c>
      <c r="O15" s="203">
        <v>0</v>
      </c>
      <c r="P15" s="203">
        <v>1.41</v>
      </c>
      <c r="Q15" s="203">
        <v>4.7699999999999996</v>
      </c>
      <c r="R15" s="203">
        <v>10.119999999999999</v>
      </c>
      <c r="S15" s="203">
        <v>6.17</v>
      </c>
      <c r="T15" s="203">
        <v>0</v>
      </c>
      <c r="U15" s="203">
        <v>1.61</v>
      </c>
      <c r="V15" s="203">
        <v>6.36</v>
      </c>
      <c r="W15" s="203">
        <v>0.4</v>
      </c>
      <c r="X15" s="203">
        <v>2.91</v>
      </c>
      <c r="Y15" s="203">
        <v>0</v>
      </c>
      <c r="Z15" s="203">
        <v>2.33</v>
      </c>
      <c r="AA15" s="203">
        <v>0.96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31.62</v>
      </c>
      <c r="AJ15" s="203">
        <v>0</v>
      </c>
      <c r="AK15" s="203">
        <v>19.600000000000001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13.05</v>
      </c>
      <c r="D16" s="203">
        <v>0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202.98</v>
      </c>
      <c r="M16" s="203">
        <v>0.52</v>
      </c>
      <c r="N16" s="203">
        <v>1.36</v>
      </c>
      <c r="O16" s="203">
        <v>0</v>
      </c>
      <c r="P16" s="203">
        <v>1.41</v>
      </c>
      <c r="Q16" s="203">
        <v>4.7699999999999996</v>
      </c>
      <c r="R16" s="203">
        <v>10.119999999999999</v>
      </c>
      <c r="S16" s="203">
        <v>6.17</v>
      </c>
      <c r="T16" s="203">
        <v>0</v>
      </c>
      <c r="U16" s="203">
        <v>1.61</v>
      </c>
      <c r="V16" s="203">
        <v>6.36</v>
      </c>
      <c r="W16" s="203">
        <v>0.4</v>
      </c>
      <c r="X16" s="203">
        <v>2.91</v>
      </c>
      <c r="Y16" s="203">
        <v>0</v>
      </c>
      <c r="Z16" s="203">
        <v>2.33</v>
      </c>
      <c r="AA16" s="203">
        <v>20.72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31.62</v>
      </c>
      <c r="AJ16" s="203">
        <v>0</v>
      </c>
      <c r="AK16" s="203">
        <v>19.600000000000001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13.05</v>
      </c>
      <c r="D17" s="203">
        <v>0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202.98</v>
      </c>
      <c r="M17" s="203">
        <v>0.52</v>
      </c>
      <c r="N17" s="203">
        <v>1.36</v>
      </c>
      <c r="O17" s="203">
        <v>0</v>
      </c>
      <c r="P17" s="203">
        <v>1.41</v>
      </c>
      <c r="Q17" s="203">
        <v>4.7699999999999996</v>
      </c>
      <c r="R17" s="203">
        <v>10.119999999999999</v>
      </c>
      <c r="S17" s="203">
        <v>6.17</v>
      </c>
      <c r="T17" s="203">
        <v>0</v>
      </c>
      <c r="U17" s="203">
        <v>1.61</v>
      </c>
      <c r="V17" s="203">
        <v>6.36</v>
      </c>
      <c r="W17" s="203">
        <v>0.4</v>
      </c>
      <c r="X17" s="203">
        <v>2.91</v>
      </c>
      <c r="Y17" s="203">
        <v>0</v>
      </c>
      <c r="Z17" s="203">
        <v>4.26</v>
      </c>
      <c r="AA17" s="203">
        <v>20.72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31.62</v>
      </c>
      <c r="AJ17" s="203">
        <v>0</v>
      </c>
      <c r="AK17" s="203">
        <v>19.600000000000001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13.05</v>
      </c>
      <c r="D18" s="203">
        <v>0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202.98</v>
      </c>
      <c r="M18" s="203">
        <v>0.52</v>
      </c>
      <c r="N18" s="203">
        <v>1.36</v>
      </c>
      <c r="O18" s="203">
        <v>0</v>
      </c>
      <c r="P18" s="203">
        <v>1.41</v>
      </c>
      <c r="Q18" s="203">
        <v>4.7699999999999996</v>
      </c>
      <c r="R18" s="203">
        <v>10.119999999999999</v>
      </c>
      <c r="S18" s="203">
        <v>6.17</v>
      </c>
      <c r="T18" s="203">
        <v>0</v>
      </c>
      <c r="U18" s="203">
        <v>1.61</v>
      </c>
      <c r="V18" s="203">
        <v>6.36</v>
      </c>
      <c r="W18" s="203">
        <v>0.4</v>
      </c>
      <c r="X18" s="203">
        <v>2.91</v>
      </c>
      <c r="Y18" s="203">
        <v>0</v>
      </c>
      <c r="Z18" s="203">
        <v>13.89</v>
      </c>
      <c r="AA18" s="203">
        <v>20.72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31.62</v>
      </c>
      <c r="AJ18" s="203">
        <v>0</v>
      </c>
      <c r="AK18" s="203">
        <v>19.600000000000001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13.05</v>
      </c>
      <c r="D19" s="203">
        <v>0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202.98</v>
      </c>
      <c r="M19" s="203">
        <v>0.52</v>
      </c>
      <c r="N19" s="203">
        <v>1.36</v>
      </c>
      <c r="O19" s="203">
        <v>0</v>
      </c>
      <c r="P19" s="203">
        <v>1.41</v>
      </c>
      <c r="Q19" s="203">
        <v>4.76</v>
      </c>
      <c r="R19" s="203">
        <v>10.119999999999999</v>
      </c>
      <c r="S19" s="203">
        <v>6.17</v>
      </c>
      <c r="T19" s="203">
        <v>0</v>
      </c>
      <c r="U19" s="203">
        <v>1.61</v>
      </c>
      <c r="V19" s="203">
        <v>6.36</v>
      </c>
      <c r="W19" s="203">
        <v>0.4</v>
      </c>
      <c r="X19" s="203">
        <v>2.91</v>
      </c>
      <c r="Y19" s="203">
        <v>0</v>
      </c>
      <c r="Z19" s="203">
        <v>23.51</v>
      </c>
      <c r="AA19" s="203">
        <v>20.72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31.62</v>
      </c>
      <c r="AJ19" s="203">
        <v>0</v>
      </c>
      <c r="AK19" s="203">
        <v>19.600000000000001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13.05</v>
      </c>
      <c r="D20" s="203">
        <v>0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202.98</v>
      </c>
      <c r="M20" s="203">
        <v>0.52</v>
      </c>
      <c r="N20" s="203">
        <v>1.36</v>
      </c>
      <c r="O20" s="203">
        <v>0</v>
      </c>
      <c r="P20" s="203">
        <v>1.41</v>
      </c>
      <c r="Q20" s="203">
        <v>4.76</v>
      </c>
      <c r="R20" s="203">
        <v>10.119999999999999</v>
      </c>
      <c r="S20" s="203">
        <v>6.17</v>
      </c>
      <c r="T20" s="203">
        <v>0</v>
      </c>
      <c r="U20" s="203">
        <v>1.61</v>
      </c>
      <c r="V20" s="203">
        <v>6.36</v>
      </c>
      <c r="W20" s="203">
        <v>0.4</v>
      </c>
      <c r="X20" s="203">
        <v>2.91</v>
      </c>
      <c r="Y20" s="203">
        <v>0</v>
      </c>
      <c r="Z20" s="203">
        <v>23.51</v>
      </c>
      <c r="AA20" s="203">
        <v>20.72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31.62</v>
      </c>
      <c r="AJ20" s="203">
        <v>0</v>
      </c>
      <c r="AK20" s="203">
        <v>19.600000000000001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13.05</v>
      </c>
      <c r="D21" s="203">
        <v>0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202.98</v>
      </c>
      <c r="M21" s="203">
        <v>0.52</v>
      </c>
      <c r="N21" s="203">
        <v>1.36</v>
      </c>
      <c r="O21" s="203">
        <v>0</v>
      </c>
      <c r="P21" s="203">
        <v>1.41</v>
      </c>
      <c r="Q21" s="203">
        <v>4.76</v>
      </c>
      <c r="R21" s="203">
        <v>10.119999999999999</v>
      </c>
      <c r="S21" s="203">
        <v>6.17</v>
      </c>
      <c r="T21" s="203">
        <v>0</v>
      </c>
      <c r="U21" s="203">
        <v>1.61</v>
      </c>
      <c r="V21" s="203">
        <v>6.36</v>
      </c>
      <c r="W21" s="203">
        <v>0.4</v>
      </c>
      <c r="X21" s="203">
        <v>2.91</v>
      </c>
      <c r="Y21" s="203">
        <v>0</v>
      </c>
      <c r="Z21" s="203">
        <v>23.51</v>
      </c>
      <c r="AA21" s="203">
        <v>20.72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31.62</v>
      </c>
      <c r="AJ21" s="203">
        <v>0</v>
      </c>
      <c r="AK21" s="203">
        <v>19.600000000000001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13.05</v>
      </c>
      <c r="D22" s="203">
        <v>0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202.98</v>
      </c>
      <c r="M22" s="203">
        <v>0.52</v>
      </c>
      <c r="N22" s="203">
        <v>1.36</v>
      </c>
      <c r="O22" s="203">
        <v>0</v>
      </c>
      <c r="P22" s="203">
        <v>1.41</v>
      </c>
      <c r="Q22" s="203">
        <v>4.76</v>
      </c>
      <c r="R22" s="203">
        <v>10.119999999999999</v>
      </c>
      <c r="S22" s="203">
        <v>6.17</v>
      </c>
      <c r="T22" s="203">
        <v>0</v>
      </c>
      <c r="U22" s="203">
        <v>1.61</v>
      </c>
      <c r="V22" s="203">
        <v>6.36</v>
      </c>
      <c r="W22" s="203">
        <v>0.4</v>
      </c>
      <c r="X22" s="203">
        <v>2.91</v>
      </c>
      <c r="Y22" s="203">
        <v>0</v>
      </c>
      <c r="Z22" s="203">
        <v>23.51</v>
      </c>
      <c r="AA22" s="203">
        <v>20.72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31.62</v>
      </c>
      <c r="AJ22" s="203">
        <v>0</v>
      </c>
      <c r="AK22" s="203">
        <v>19.600000000000001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13.05</v>
      </c>
      <c r="D23" s="203">
        <v>0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124.06</v>
      </c>
      <c r="M23" s="203">
        <v>0.52</v>
      </c>
      <c r="N23" s="203">
        <v>1.36</v>
      </c>
      <c r="O23" s="203">
        <v>0</v>
      </c>
      <c r="P23" s="203">
        <v>1.41</v>
      </c>
      <c r="Q23" s="203">
        <v>4.7699999999999996</v>
      </c>
      <c r="R23" s="203">
        <v>10.119999999999999</v>
      </c>
      <c r="S23" s="203">
        <v>6.17</v>
      </c>
      <c r="T23" s="203">
        <v>0</v>
      </c>
      <c r="U23" s="203">
        <v>1.61</v>
      </c>
      <c r="V23" s="203">
        <v>6.36</v>
      </c>
      <c r="W23" s="203">
        <v>0.4</v>
      </c>
      <c r="X23" s="203">
        <v>2.91</v>
      </c>
      <c r="Y23" s="203">
        <v>0</v>
      </c>
      <c r="Z23" s="203">
        <v>13.89</v>
      </c>
      <c r="AA23" s="203">
        <v>20.72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31.43</v>
      </c>
      <c r="AJ23" s="203">
        <v>0</v>
      </c>
      <c r="AK23" s="203">
        <v>19.600000000000001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13.05</v>
      </c>
      <c r="D24" s="203">
        <v>0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0.11</v>
      </c>
      <c r="L24" s="203">
        <v>17.29</v>
      </c>
      <c r="M24" s="203">
        <v>0.52</v>
      </c>
      <c r="N24" s="203">
        <v>1.36</v>
      </c>
      <c r="O24" s="203">
        <v>0</v>
      </c>
      <c r="P24" s="203">
        <v>1.41</v>
      </c>
      <c r="Q24" s="203">
        <v>0.25</v>
      </c>
      <c r="R24" s="203">
        <v>0.49</v>
      </c>
      <c r="S24" s="203">
        <v>0.3</v>
      </c>
      <c r="T24" s="203">
        <v>0</v>
      </c>
      <c r="U24" s="203">
        <v>1.61</v>
      </c>
      <c r="V24" s="203">
        <v>0.57999999999999996</v>
      </c>
      <c r="W24" s="203">
        <v>0.4</v>
      </c>
      <c r="X24" s="203">
        <v>2.91</v>
      </c>
      <c r="Y24" s="203">
        <v>0</v>
      </c>
      <c r="Z24" s="203">
        <v>2.33</v>
      </c>
      <c r="AA24" s="203">
        <v>0.96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31.43</v>
      </c>
      <c r="AJ24" s="203">
        <v>0</v>
      </c>
      <c r="AK24" s="203">
        <v>2.85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13.05</v>
      </c>
      <c r="D25" s="203">
        <v>0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0.11</v>
      </c>
      <c r="L25" s="203">
        <v>17.29</v>
      </c>
      <c r="M25" s="203">
        <v>0.52</v>
      </c>
      <c r="N25" s="203">
        <v>1.36</v>
      </c>
      <c r="O25" s="203">
        <v>0</v>
      </c>
      <c r="P25" s="203">
        <v>1.41</v>
      </c>
      <c r="Q25" s="203">
        <v>0.25</v>
      </c>
      <c r="R25" s="203">
        <v>0.49</v>
      </c>
      <c r="S25" s="203">
        <v>0.3</v>
      </c>
      <c r="T25" s="203">
        <v>0</v>
      </c>
      <c r="U25" s="203">
        <v>1.61</v>
      </c>
      <c r="V25" s="203">
        <v>0.57999999999999996</v>
      </c>
      <c r="W25" s="203">
        <v>0.4</v>
      </c>
      <c r="X25" s="203">
        <v>2.91</v>
      </c>
      <c r="Y25" s="203">
        <v>0</v>
      </c>
      <c r="Z25" s="203">
        <v>2.33</v>
      </c>
      <c r="AA25" s="203">
        <v>0.96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31.43</v>
      </c>
      <c r="AJ25" s="203">
        <v>0</v>
      </c>
      <c r="AK25" s="203">
        <v>2.85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13.05</v>
      </c>
      <c r="D26" s="203">
        <v>0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0.11</v>
      </c>
      <c r="L26" s="203">
        <v>17.29</v>
      </c>
      <c r="M26" s="203">
        <v>0.52</v>
      </c>
      <c r="N26" s="203">
        <v>1.36</v>
      </c>
      <c r="O26" s="203">
        <v>0</v>
      </c>
      <c r="P26" s="203">
        <v>1.41</v>
      </c>
      <c r="Q26" s="203">
        <v>0.25</v>
      </c>
      <c r="R26" s="203">
        <v>0.49</v>
      </c>
      <c r="S26" s="203">
        <v>0.3</v>
      </c>
      <c r="T26" s="203">
        <v>0</v>
      </c>
      <c r="U26" s="203">
        <v>1.61</v>
      </c>
      <c r="V26" s="203">
        <v>0.57999999999999996</v>
      </c>
      <c r="W26" s="203">
        <v>0.4</v>
      </c>
      <c r="X26" s="203">
        <v>2.91</v>
      </c>
      <c r="Y26" s="203">
        <v>0</v>
      </c>
      <c r="Z26" s="203">
        <v>2.33</v>
      </c>
      <c r="AA26" s="203">
        <v>0.96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31.43</v>
      </c>
      <c r="AJ26" s="203">
        <v>0</v>
      </c>
      <c r="AK26" s="203">
        <v>2.85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0.11</v>
      </c>
      <c r="L27" s="203">
        <v>17.29</v>
      </c>
      <c r="M27" s="203">
        <v>0.52</v>
      </c>
      <c r="N27" s="203">
        <v>1.36</v>
      </c>
      <c r="O27" s="203">
        <v>0</v>
      </c>
      <c r="P27" s="203">
        <v>1.41</v>
      </c>
      <c r="Q27" s="203">
        <v>0.25</v>
      </c>
      <c r="R27" s="203">
        <v>0.49</v>
      </c>
      <c r="S27" s="203">
        <v>0.3</v>
      </c>
      <c r="T27" s="203">
        <v>0</v>
      </c>
      <c r="U27" s="203">
        <v>1.61</v>
      </c>
      <c r="V27" s="203">
        <v>0.57999999999999996</v>
      </c>
      <c r="W27" s="203">
        <v>0.4</v>
      </c>
      <c r="X27" s="203">
        <v>2.91</v>
      </c>
      <c r="Y27" s="203">
        <v>0</v>
      </c>
      <c r="Z27" s="203">
        <v>2.33</v>
      </c>
      <c r="AA27" s="203">
        <v>0.96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31.62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0.11</v>
      </c>
      <c r="L28" s="203">
        <v>17.29</v>
      </c>
      <c r="M28" s="203">
        <v>0.52</v>
      </c>
      <c r="N28" s="203">
        <v>1.36</v>
      </c>
      <c r="O28" s="203">
        <v>0</v>
      </c>
      <c r="P28" s="203">
        <v>1.41</v>
      </c>
      <c r="Q28" s="203">
        <v>0.25</v>
      </c>
      <c r="R28" s="203">
        <v>0.49</v>
      </c>
      <c r="S28" s="203">
        <v>0.3</v>
      </c>
      <c r="T28" s="203">
        <v>0</v>
      </c>
      <c r="U28" s="203">
        <v>1.61</v>
      </c>
      <c r="V28" s="203">
        <v>0.57999999999999996</v>
      </c>
      <c r="W28" s="203">
        <v>0.4</v>
      </c>
      <c r="X28" s="203">
        <v>2.91</v>
      </c>
      <c r="Y28" s="203">
        <v>0</v>
      </c>
      <c r="Z28" s="203">
        <v>2.33</v>
      </c>
      <c r="AA28" s="203">
        <v>0.96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31.62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0.11</v>
      </c>
      <c r="L29" s="203">
        <v>17.29</v>
      </c>
      <c r="M29" s="203">
        <v>0.52</v>
      </c>
      <c r="N29" s="203">
        <v>1.36</v>
      </c>
      <c r="O29" s="203">
        <v>0</v>
      </c>
      <c r="P29" s="203">
        <v>1.41</v>
      </c>
      <c r="Q29" s="203">
        <v>0.25</v>
      </c>
      <c r="R29" s="203">
        <v>0.49</v>
      </c>
      <c r="S29" s="203">
        <v>0.3</v>
      </c>
      <c r="T29" s="203">
        <v>0</v>
      </c>
      <c r="U29" s="203">
        <v>1.61</v>
      </c>
      <c r="V29" s="203">
        <v>0.57999999999999996</v>
      </c>
      <c r="W29" s="203">
        <v>0.4</v>
      </c>
      <c r="X29" s="203">
        <v>2.91</v>
      </c>
      <c r="Y29" s="203">
        <v>0</v>
      </c>
      <c r="Z29" s="203">
        <v>2.33</v>
      </c>
      <c r="AA29" s="203">
        <v>0.96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31.62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0.11</v>
      </c>
      <c r="L30" s="203">
        <v>17.29</v>
      </c>
      <c r="M30" s="203">
        <v>0.52</v>
      </c>
      <c r="N30" s="203">
        <v>1.36</v>
      </c>
      <c r="O30" s="203">
        <v>0</v>
      </c>
      <c r="P30" s="203">
        <v>1.41</v>
      </c>
      <c r="Q30" s="203">
        <v>0.25</v>
      </c>
      <c r="R30" s="203">
        <v>0.49</v>
      </c>
      <c r="S30" s="203">
        <v>0.3</v>
      </c>
      <c r="T30" s="203">
        <v>0</v>
      </c>
      <c r="U30" s="203">
        <v>1.61</v>
      </c>
      <c r="V30" s="203">
        <v>0.57999999999999996</v>
      </c>
      <c r="W30" s="203">
        <v>0.4</v>
      </c>
      <c r="X30" s="203">
        <v>2.91</v>
      </c>
      <c r="Y30" s="203">
        <v>0</v>
      </c>
      <c r="Z30" s="203">
        <v>2.33</v>
      </c>
      <c r="AA30" s="203">
        <v>0.96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31.62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0.11</v>
      </c>
      <c r="L31" s="203">
        <v>17.29</v>
      </c>
      <c r="M31" s="203">
        <v>0.52</v>
      </c>
      <c r="N31" s="203">
        <v>1.36</v>
      </c>
      <c r="O31" s="203">
        <v>0</v>
      </c>
      <c r="P31" s="203">
        <v>1.41</v>
      </c>
      <c r="Q31" s="203">
        <v>0.25</v>
      </c>
      <c r="R31" s="203">
        <v>0.49</v>
      </c>
      <c r="S31" s="203">
        <v>0.3</v>
      </c>
      <c r="T31" s="203">
        <v>0</v>
      </c>
      <c r="U31" s="203">
        <v>1.61</v>
      </c>
      <c r="V31" s="203">
        <v>0.57999999999999996</v>
      </c>
      <c r="W31" s="203">
        <v>0.4</v>
      </c>
      <c r="X31" s="203">
        <v>2.91</v>
      </c>
      <c r="Y31" s="203">
        <v>0</v>
      </c>
      <c r="Z31" s="203">
        <v>2.33</v>
      </c>
      <c r="AA31" s="203">
        <v>0.96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0.11</v>
      </c>
      <c r="L32" s="203">
        <v>17.29</v>
      </c>
      <c r="M32" s="203">
        <v>0.52</v>
      </c>
      <c r="N32" s="203">
        <v>1.36</v>
      </c>
      <c r="O32" s="203">
        <v>0</v>
      </c>
      <c r="P32" s="203">
        <v>1.41</v>
      </c>
      <c r="Q32" s="203">
        <v>0.25</v>
      </c>
      <c r="R32" s="203">
        <v>0.49</v>
      </c>
      <c r="S32" s="203">
        <v>0.3</v>
      </c>
      <c r="T32" s="203">
        <v>0</v>
      </c>
      <c r="U32" s="203">
        <v>1.61</v>
      </c>
      <c r="V32" s="203">
        <v>0.57999999999999996</v>
      </c>
      <c r="W32" s="203">
        <v>0.4</v>
      </c>
      <c r="X32" s="203">
        <v>2.91</v>
      </c>
      <c r="Y32" s="203">
        <v>0</v>
      </c>
      <c r="Z32" s="203">
        <v>2.33</v>
      </c>
      <c r="AA32" s="203">
        <v>0.96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0.11</v>
      </c>
      <c r="L33" s="203">
        <v>17.29</v>
      </c>
      <c r="M33" s="203">
        <v>0.52</v>
      </c>
      <c r="N33" s="203">
        <v>1.36</v>
      </c>
      <c r="O33" s="203">
        <v>0</v>
      </c>
      <c r="P33" s="203">
        <v>1.41</v>
      </c>
      <c r="Q33" s="203">
        <v>0.25</v>
      </c>
      <c r="R33" s="203">
        <v>0.49</v>
      </c>
      <c r="S33" s="203">
        <v>0.3</v>
      </c>
      <c r="T33" s="203">
        <v>0</v>
      </c>
      <c r="U33" s="203">
        <v>1.61</v>
      </c>
      <c r="V33" s="203">
        <v>0.57999999999999996</v>
      </c>
      <c r="W33" s="203">
        <v>0.4</v>
      </c>
      <c r="X33" s="203">
        <v>2.91</v>
      </c>
      <c r="Y33" s="203">
        <v>0</v>
      </c>
      <c r="Z33" s="203">
        <v>2.33</v>
      </c>
      <c r="AA33" s="203">
        <v>0.96</v>
      </c>
      <c r="AB33" s="203">
        <v>0</v>
      </c>
      <c r="AC33" s="203">
        <v>15.79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34.22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0.11</v>
      </c>
      <c r="L34" s="203">
        <v>17.29</v>
      </c>
      <c r="M34" s="203">
        <v>0.52</v>
      </c>
      <c r="N34" s="203">
        <v>1.36</v>
      </c>
      <c r="O34" s="203">
        <v>0</v>
      </c>
      <c r="P34" s="203">
        <v>1.41</v>
      </c>
      <c r="Q34" s="203">
        <v>0.25</v>
      </c>
      <c r="R34" s="203">
        <v>0.49</v>
      </c>
      <c r="S34" s="203">
        <v>0.3</v>
      </c>
      <c r="T34" s="203">
        <v>0</v>
      </c>
      <c r="U34" s="203">
        <v>1.61</v>
      </c>
      <c r="V34" s="203">
        <v>0.57999999999999996</v>
      </c>
      <c r="W34" s="203">
        <v>0.4</v>
      </c>
      <c r="X34" s="203">
        <v>2.91</v>
      </c>
      <c r="Y34" s="203">
        <v>0</v>
      </c>
      <c r="Z34" s="203">
        <v>2.33</v>
      </c>
      <c r="AA34" s="203">
        <v>0.96</v>
      </c>
      <c r="AB34" s="203">
        <v>0</v>
      </c>
      <c r="AC34" s="203">
        <v>15.79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34.22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0.11</v>
      </c>
      <c r="L35" s="203">
        <v>17.28</v>
      </c>
      <c r="M35" s="203">
        <v>0.52</v>
      </c>
      <c r="N35" s="203">
        <v>1.36</v>
      </c>
      <c r="O35" s="203">
        <v>0</v>
      </c>
      <c r="P35" s="203">
        <v>1.41</v>
      </c>
      <c r="Q35" s="203">
        <v>0.25</v>
      </c>
      <c r="R35" s="203">
        <v>0.49</v>
      </c>
      <c r="S35" s="203">
        <v>0.3</v>
      </c>
      <c r="T35" s="203">
        <v>0</v>
      </c>
      <c r="U35" s="203">
        <v>1.61</v>
      </c>
      <c r="V35" s="203">
        <v>0.57999999999999996</v>
      </c>
      <c r="W35" s="203">
        <v>0.4</v>
      </c>
      <c r="X35" s="203">
        <v>2.91</v>
      </c>
      <c r="Y35" s="203">
        <v>0</v>
      </c>
      <c r="Z35" s="203">
        <v>2.33</v>
      </c>
      <c r="AA35" s="203">
        <v>0.96</v>
      </c>
      <c r="AB35" s="203">
        <v>0</v>
      </c>
      <c r="AC35" s="203">
        <v>15.79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34.22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2.95</v>
      </c>
      <c r="L36" s="203">
        <v>143.30000000000001</v>
      </c>
      <c r="M36" s="203">
        <v>0.52</v>
      </c>
      <c r="N36" s="203">
        <v>1.36</v>
      </c>
      <c r="O36" s="203">
        <v>0</v>
      </c>
      <c r="P36" s="203">
        <v>1.41</v>
      </c>
      <c r="Q36" s="203">
        <v>0.25</v>
      </c>
      <c r="R36" s="203">
        <v>0.49</v>
      </c>
      <c r="S36" s="203">
        <v>0.3</v>
      </c>
      <c r="T36" s="203">
        <v>0</v>
      </c>
      <c r="U36" s="203">
        <v>1.61</v>
      </c>
      <c r="V36" s="203">
        <v>0.57999999999999996</v>
      </c>
      <c r="W36" s="203">
        <v>0.4</v>
      </c>
      <c r="X36" s="203">
        <v>2.91</v>
      </c>
      <c r="Y36" s="203">
        <v>0</v>
      </c>
      <c r="Z36" s="203">
        <v>2.33</v>
      </c>
      <c r="AA36" s="203">
        <v>0.96</v>
      </c>
      <c r="AB36" s="203">
        <v>0</v>
      </c>
      <c r="AC36" s="203">
        <v>15.79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34.22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2.95</v>
      </c>
      <c r="L37" s="203">
        <v>202.98</v>
      </c>
      <c r="M37" s="203">
        <v>0.52</v>
      </c>
      <c r="N37" s="203">
        <v>1.36</v>
      </c>
      <c r="O37" s="203">
        <v>0</v>
      </c>
      <c r="P37" s="203">
        <v>1.41</v>
      </c>
      <c r="Q37" s="203">
        <v>0.25</v>
      </c>
      <c r="R37" s="203">
        <v>0.49</v>
      </c>
      <c r="S37" s="203">
        <v>0.3</v>
      </c>
      <c r="T37" s="203">
        <v>0</v>
      </c>
      <c r="U37" s="203">
        <v>1.61</v>
      </c>
      <c r="V37" s="203">
        <v>0.57999999999999996</v>
      </c>
      <c r="W37" s="203">
        <v>0.4</v>
      </c>
      <c r="X37" s="203">
        <v>2.91</v>
      </c>
      <c r="Y37" s="203">
        <v>0</v>
      </c>
      <c r="Z37" s="203">
        <v>2.33</v>
      </c>
      <c r="AA37" s="203">
        <v>0.96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2.95</v>
      </c>
      <c r="L38" s="203">
        <v>202.98</v>
      </c>
      <c r="M38" s="203">
        <v>0.52</v>
      </c>
      <c r="N38" s="203">
        <v>1.36</v>
      </c>
      <c r="O38" s="203">
        <v>0</v>
      </c>
      <c r="P38" s="203">
        <v>1.41</v>
      </c>
      <c r="Q38" s="203">
        <v>0.25</v>
      </c>
      <c r="R38" s="203">
        <v>0.49</v>
      </c>
      <c r="S38" s="203">
        <v>0.3</v>
      </c>
      <c r="T38" s="203">
        <v>0</v>
      </c>
      <c r="U38" s="203">
        <v>1.61</v>
      </c>
      <c r="V38" s="203">
        <v>0.57999999999999996</v>
      </c>
      <c r="W38" s="203">
        <v>0.4</v>
      </c>
      <c r="X38" s="203">
        <v>2.91</v>
      </c>
      <c r="Y38" s="203">
        <v>0</v>
      </c>
      <c r="Z38" s="203">
        <v>2.33</v>
      </c>
      <c r="AA38" s="203">
        <v>0.96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2.95</v>
      </c>
      <c r="L39" s="203">
        <v>202.98</v>
      </c>
      <c r="M39" s="203">
        <v>0.52</v>
      </c>
      <c r="N39" s="203">
        <v>1.36</v>
      </c>
      <c r="O39" s="203">
        <v>0</v>
      </c>
      <c r="P39" s="203">
        <v>1.41</v>
      </c>
      <c r="Q39" s="203">
        <v>4.76</v>
      </c>
      <c r="R39" s="203">
        <v>10.119999999999999</v>
      </c>
      <c r="S39" s="203">
        <v>6.17</v>
      </c>
      <c r="T39" s="203">
        <v>0</v>
      </c>
      <c r="U39" s="203">
        <v>1.61</v>
      </c>
      <c r="V39" s="203">
        <v>6.36</v>
      </c>
      <c r="W39" s="203">
        <v>7.79</v>
      </c>
      <c r="X39" s="203">
        <v>21.2</v>
      </c>
      <c r="Y39" s="203">
        <v>0</v>
      </c>
      <c r="Z39" s="203">
        <v>23.51</v>
      </c>
      <c r="AA39" s="203">
        <v>18.79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32</v>
      </c>
      <c r="AJ39" s="203">
        <v>0</v>
      </c>
      <c r="AK39" s="203">
        <v>13.08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2.95</v>
      </c>
      <c r="L40" s="203">
        <v>202.98</v>
      </c>
      <c r="M40" s="203">
        <v>0.52</v>
      </c>
      <c r="N40" s="203">
        <v>1.36</v>
      </c>
      <c r="O40" s="203">
        <v>0</v>
      </c>
      <c r="P40" s="203">
        <v>1.41</v>
      </c>
      <c r="Q40" s="203">
        <v>4.76</v>
      </c>
      <c r="R40" s="203">
        <v>10.119999999999999</v>
      </c>
      <c r="S40" s="203">
        <v>6.17</v>
      </c>
      <c r="T40" s="203">
        <v>0</v>
      </c>
      <c r="U40" s="203">
        <v>1.61</v>
      </c>
      <c r="V40" s="203">
        <v>6.36</v>
      </c>
      <c r="W40" s="203">
        <v>7.79</v>
      </c>
      <c r="X40" s="203">
        <v>21.2</v>
      </c>
      <c r="Y40" s="203">
        <v>0</v>
      </c>
      <c r="Z40" s="203">
        <v>23.51</v>
      </c>
      <c r="AA40" s="203">
        <v>18.79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32</v>
      </c>
      <c r="AJ40" s="203">
        <v>0</v>
      </c>
      <c r="AK40" s="203">
        <v>13.08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202.98</v>
      </c>
      <c r="M41" s="203">
        <v>0.52</v>
      </c>
      <c r="N41" s="203">
        <v>1.36</v>
      </c>
      <c r="O41" s="203">
        <v>0</v>
      </c>
      <c r="P41" s="203">
        <v>1.41</v>
      </c>
      <c r="Q41" s="203">
        <v>4.76</v>
      </c>
      <c r="R41" s="203">
        <v>10.119999999999999</v>
      </c>
      <c r="S41" s="203">
        <v>6.17</v>
      </c>
      <c r="T41" s="203">
        <v>0</v>
      </c>
      <c r="U41" s="203">
        <v>1.61</v>
      </c>
      <c r="V41" s="203">
        <v>6.36</v>
      </c>
      <c r="W41" s="203">
        <v>7.79</v>
      </c>
      <c r="X41" s="203">
        <v>21.2</v>
      </c>
      <c r="Y41" s="203">
        <v>0</v>
      </c>
      <c r="Z41" s="203">
        <v>23.51</v>
      </c>
      <c r="AA41" s="203">
        <v>18.79</v>
      </c>
      <c r="AB41" s="203">
        <v>0</v>
      </c>
      <c r="AC41" s="203">
        <v>16.690000000000001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34.64</v>
      </c>
      <c r="AJ41" s="203">
        <v>0</v>
      </c>
      <c r="AK41" s="203">
        <v>13.08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202.98</v>
      </c>
      <c r="M42" s="203">
        <v>0.52</v>
      </c>
      <c r="N42" s="203">
        <v>1.36</v>
      </c>
      <c r="O42" s="203">
        <v>0</v>
      </c>
      <c r="P42" s="203">
        <v>1.41</v>
      </c>
      <c r="Q42" s="203">
        <v>4.76</v>
      </c>
      <c r="R42" s="203">
        <v>10.119999999999999</v>
      </c>
      <c r="S42" s="203">
        <v>6.17</v>
      </c>
      <c r="T42" s="203">
        <v>0</v>
      </c>
      <c r="U42" s="203">
        <v>1.61</v>
      </c>
      <c r="V42" s="203">
        <v>0.57999999999999996</v>
      </c>
      <c r="W42" s="203">
        <v>0.4</v>
      </c>
      <c r="X42" s="203">
        <v>2.91</v>
      </c>
      <c r="Y42" s="203">
        <v>0</v>
      </c>
      <c r="Z42" s="203">
        <v>2.33</v>
      </c>
      <c r="AA42" s="203">
        <v>0.96</v>
      </c>
      <c r="AB42" s="203">
        <v>0</v>
      </c>
      <c r="AC42" s="203">
        <v>16.920000000000002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34.64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10.15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2.95</v>
      </c>
      <c r="L43" s="203">
        <v>202.98</v>
      </c>
      <c r="M43" s="203">
        <v>0.52</v>
      </c>
      <c r="N43" s="203">
        <v>1.36</v>
      </c>
      <c r="O43" s="203">
        <v>0</v>
      </c>
      <c r="P43" s="203">
        <v>1.41</v>
      </c>
      <c r="Q43" s="203">
        <v>4.76</v>
      </c>
      <c r="R43" s="203">
        <v>10.119999999999999</v>
      </c>
      <c r="S43" s="203">
        <v>6.17</v>
      </c>
      <c r="T43" s="203">
        <v>0</v>
      </c>
      <c r="U43" s="203">
        <v>1.61</v>
      </c>
      <c r="V43" s="203">
        <v>6.36</v>
      </c>
      <c r="W43" s="203">
        <v>0.4</v>
      </c>
      <c r="X43" s="203">
        <v>2.91</v>
      </c>
      <c r="Y43" s="203">
        <v>0</v>
      </c>
      <c r="Z43" s="203">
        <v>2.33</v>
      </c>
      <c r="AA43" s="203">
        <v>0.96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30.96</v>
      </c>
      <c r="AJ43" s="203">
        <v>0</v>
      </c>
      <c r="AK43" s="203">
        <v>13.08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10.15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2.95</v>
      </c>
      <c r="L44" s="203">
        <v>202.98</v>
      </c>
      <c r="M44" s="203">
        <v>0.52</v>
      </c>
      <c r="N44" s="203">
        <v>1.36</v>
      </c>
      <c r="O44" s="203">
        <v>0</v>
      </c>
      <c r="P44" s="203">
        <v>1.41</v>
      </c>
      <c r="Q44" s="203">
        <v>4.76</v>
      </c>
      <c r="R44" s="203">
        <v>10.119999999999999</v>
      </c>
      <c r="S44" s="203">
        <v>6.17</v>
      </c>
      <c r="T44" s="203">
        <v>0</v>
      </c>
      <c r="U44" s="203">
        <v>1.61</v>
      </c>
      <c r="V44" s="203">
        <v>6.36</v>
      </c>
      <c r="W44" s="203">
        <v>0.4</v>
      </c>
      <c r="X44" s="203">
        <v>2.91</v>
      </c>
      <c r="Y44" s="203">
        <v>0</v>
      </c>
      <c r="Z44" s="203">
        <v>2.33</v>
      </c>
      <c r="AA44" s="203">
        <v>18.79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30.93</v>
      </c>
      <c r="AJ44" s="203">
        <v>0</v>
      </c>
      <c r="AK44" s="203">
        <v>13.08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10.15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2.95</v>
      </c>
      <c r="L45" s="203">
        <v>202.98</v>
      </c>
      <c r="M45" s="203">
        <v>0.52</v>
      </c>
      <c r="N45" s="203">
        <v>1.36</v>
      </c>
      <c r="O45" s="203">
        <v>0</v>
      </c>
      <c r="P45" s="203">
        <v>1.41</v>
      </c>
      <c r="Q45" s="203">
        <v>4.76</v>
      </c>
      <c r="R45" s="203">
        <v>10.119999999999999</v>
      </c>
      <c r="S45" s="203">
        <v>6.17</v>
      </c>
      <c r="T45" s="203">
        <v>0</v>
      </c>
      <c r="U45" s="203">
        <v>1.61</v>
      </c>
      <c r="V45" s="203">
        <v>6.36</v>
      </c>
      <c r="W45" s="203">
        <v>0.4</v>
      </c>
      <c r="X45" s="203">
        <v>2.91</v>
      </c>
      <c r="Y45" s="203">
        <v>0</v>
      </c>
      <c r="Z45" s="203">
        <v>32.799999999999997</v>
      </c>
      <c r="AA45" s="203">
        <v>18.71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30.93</v>
      </c>
      <c r="AJ45" s="203">
        <v>0</v>
      </c>
      <c r="AK45" s="203">
        <v>13.08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10.15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2.95</v>
      </c>
      <c r="L46" s="203">
        <v>202.98</v>
      </c>
      <c r="M46" s="203">
        <v>0.52</v>
      </c>
      <c r="N46" s="203">
        <v>1.36</v>
      </c>
      <c r="O46" s="203">
        <v>0</v>
      </c>
      <c r="P46" s="203">
        <v>1.41</v>
      </c>
      <c r="Q46" s="203">
        <v>4.76</v>
      </c>
      <c r="R46" s="203">
        <v>10.119999999999999</v>
      </c>
      <c r="S46" s="203">
        <v>6.17</v>
      </c>
      <c r="T46" s="203">
        <v>0</v>
      </c>
      <c r="U46" s="203">
        <v>1.61</v>
      </c>
      <c r="V46" s="203">
        <v>6.36</v>
      </c>
      <c r="W46" s="203">
        <v>0.4</v>
      </c>
      <c r="X46" s="203">
        <v>2.91</v>
      </c>
      <c r="Y46" s="203">
        <v>0</v>
      </c>
      <c r="Z46" s="203">
        <v>23.09</v>
      </c>
      <c r="AA46" s="203">
        <v>18.71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30.93</v>
      </c>
      <c r="AJ46" s="203">
        <v>0</v>
      </c>
      <c r="AK46" s="203">
        <v>13.08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10.15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2.95</v>
      </c>
      <c r="L47" s="203">
        <v>212.65</v>
      </c>
      <c r="M47" s="203">
        <v>0.52</v>
      </c>
      <c r="N47" s="203">
        <v>1.36</v>
      </c>
      <c r="O47" s="203">
        <v>0</v>
      </c>
      <c r="P47" s="203">
        <v>1.41</v>
      </c>
      <c r="Q47" s="203">
        <v>4.84</v>
      </c>
      <c r="R47" s="203">
        <v>10.23</v>
      </c>
      <c r="S47" s="203">
        <v>6.24</v>
      </c>
      <c r="T47" s="203">
        <v>0</v>
      </c>
      <c r="U47" s="203">
        <v>1.61</v>
      </c>
      <c r="V47" s="203">
        <v>6.36</v>
      </c>
      <c r="W47" s="203">
        <v>0.4</v>
      </c>
      <c r="X47" s="203">
        <v>2.91</v>
      </c>
      <c r="Y47" s="203">
        <v>0</v>
      </c>
      <c r="Z47" s="203">
        <v>5.27</v>
      </c>
      <c r="AA47" s="203">
        <v>18.940000000000001</v>
      </c>
      <c r="AB47" s="203">
        <v>0</v>
      </c>
      <c r="AC47" s="203">
        <v>16.05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32.93</v>
      </c>
      <c r="AJ47" s="203">
        <v>0</v>
      </c>
      <c r="AK47" s="203">
        <v>13.08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10.15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2.95</v>
      </c>
      <c r="L48" s="203">
        <v>212.65</v>
      </c>
      <c r="M48" s="203">
        <v>0.52</v>
      </c>
      <c r="N48" s="203">
        <v>1.36</v>
      </c>
      <c r="O48" s="203">
        <v>0</v>
      </c>
      <c r="P48" s="203">
        <v>1.41</v>
      </c>
      <c r="Q48" s="203">
        <v>4.83</v>
      </c>
      <c r="R48" s="203">
        <v>10.23</v>
      </c>
      <c r="S48" s="203">
        <v>6.24</v>
      </c>
      <c r="T48" s="203">
        <v>0</v>
      </c>
      <c r="U48" s="203">
        <v>1.61</v>
      </c>
      <c r="V48" s="203">
        <v>6.36</v>
      </c>
      <c r="W48" s="203">
        <v>0.4</v>
      </c>
      <c r="X48" s="203">
        <v>2.91</v>
      </c>
      <c r="Y48" s="203">
        <v>0</v>
      </c>
      <c r="Z48" s="203">
        <v>3.36</v>
      </c>
      <c r="AA48" s="203">
        <v>18.940000000000001</v>
      </c>
      <c r="AB48" s="203">
        <v>0</v>
      </c>
      <c r="AC48" s="203">
        <v>16.05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32.93</v>
      </c>
      <c r="AJ48" s="203">
        <v>0</v>
      </c>
      <c r="AK48" s="203">
        <v>13.08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10.15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202.98</v>
      </c>
      <c r="M49" s="203">
        <v>0.52</v>
      </c>
      <c r="N49" s="203">
        <v>1.36</v>
      </c>
      <c r="O49" s="203">
        <v>0</v>
      </c>
      <c r="P49" s="203">
        <v>1.41</v>
      </c>
      <c r="Q49" s="203">
        <v>0.25</v>
      </c>
      <c r="R49" s="203">
        <v>0.49</v>
      </c>
      <c r="S49" s="203">
        <v>0.52</v>
      </c>
      <c r="T49" s="203">
        <v>0</v>
      </c>
      <c r="U49" s="203">
        <v>1.61</v>
      </c>
      <c r="V49" s="203">
        <v>0.24</v>
      </c>
      <c r="W49" s="203">
        <v>0.4</v>
      </c>
      <c r="X49" s="203">
        <v>2.91</v>
      </c>
      <c r="Y49" s="203">
        <v>0</v>
      </c>
      <c r="Z49" s="203">
        <v>2.33</v>
      </c>
      <c r="AA49" s="203">
        <v>0.96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30.96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10.15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202.98</v>
      </c>
      <c r="M50" s="203">
        <v>0.52</v>
      </c>
      <c r="N50" s="203">
        <v>1.36</v>
      </c>
      <c r="O50" s="203">
        <v>0</v>
      </c>
      <c r="P50" s="203">
        <v>1.41</v>
      </c>
      <c r="Q50" s="203">
        <v>0.25</v>
      </c>
      <c r="R50" s="203">
        <v>0.49</v>
      </c>
      <c r="S50" s="203">
        <v>0.31</v>
      </c>
      <c r="T50" s="203">
        <v>0</v>
      </c>
      <c r="U50" s="203">
        <v>1.61</v>
      </c>
      <c r="V50" s="203">
        <v>0.24</v>
      </c>
      <c r="W50" s="203">
        <v>0.4</v>
      </c>
      <c r="X50" s="203">
        <v>2.91</v>
      </c>
      <c r="Y50" s="203">
        <v>0</v>
      </c>
      <c r="Z50" s="203">
        <v>2.33</v>
      </c>
      <c r="AA50" s="203">
        <v>0.96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30.93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2.58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202.98</v>
      </c>
      <c r="M51" s="203">
        <v>0.52</v>
      </c>
      <c r="N51" s="203">
        <v>1.36</v>
      </c>
      <c r="O51" s="203">
        <v>0</v>
      </c>
      <c r="P51" s="203">
        <v>1.41</v>
      </c>
      <c r="Q51" s="203">
        <v>0.25</v>
      </c>
      <c r="R51" s="203">
        <v>0.49</v>
      </c>
      <c r="S51" s="203">
        <v>0.3</v>
      </c>
      <c r="T51" s="203">
        <v>0</v>
      </c>
      <c r="U51" s="203">
        <v>1.61</v>
      </c>
      <c r="V51" s="203">
        <v>0.24</v>
      </c>
      <c r="W51" s="203">
        <v>0.4</v>
      </c>
      <c r="X51" s="203">
        <v>1.7</v>
      </c>
      <c r="Y51" s="203">
        <v>0</v>
      </c>
      <c r="Z51" s="203">
        <v>2.33</v>
      </c>
      <c r="AA51" s="203">
        <v>0.96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31.02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2.58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202.98</v>
      </c>
      <c r="M52" s="203">
        <v>0.52</v>
      </c>
      <c r="N52" s="203">
        <v>1.36</v>
      </c>
      <c r="O52" s="203">
        <v>0</v>
      </c>
      <c r="P52" s="203">
        <v>1.41</v>
      </c>
      <c r="Q52" s="203">
        <v>0.25</v>
      </c>
      <c r="R52" s="203">
        <v>0.49</v>
      </c>
      <c r="S52" s="203">
        <v>0.3</v>
      </c>
      <c r="T52" s="203">
        <v>0</v>
      </c>
      <c r="U52" s="203">
        <v>1.61</v>
      </c>
      <c r="V52" s="203">
        <v>0.24</v>
      </c>
      <c r="W52" s="203">
        <v>0.4</v>
      </c>
      <c r="X52" s="203">
        <v>1.7</v>
      </c>
      <c r="Y52" s="203">
        <v>0</v>
      </c>
      <c r="Z52" s="203">
        <v>2.33</v>
      </c>
      <c r="AA52" s="203">
        <v>0.96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31.02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2.58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202.98</v>
      </c>
      <c r="M53" s="203">
        <v>0.52</v>
      </c>
      <c r="N53" s="203">
        <v>1.36</v>
      </c>
      <c r="O53" s="203">
        <v>0</v>
      </c>
      <c r="P53" s="203">
        <v>1.41</v>
      </c>
      <c r="Q53" s="203">
        <v>0.25</v>
      </c>
      <c r="R53" s="203">
        <v>0.49</v>
      </c>
      <c r="S53" s="203">
        <v>0.3</v>
      </c>
      <c r="T53" s="203">
        <v>0</v>
      </c>
      <c r="U53" s="203">
        <v>1.61</v>
      </c>
      <c r="V53" s="203">
        <v>0.24</v>
      </c>
      <c r="W53" s="203">
        <v>0.4</v>
      </c>
      <c r="X53" s="203">
        <v>1.7</v>
      </c>
      <c r="Y53" s="203">
        <v>0</v>
      </c>
      <c r="Z53" s="203">
        <v>2.33</v>
      </c>
      <c r="AA53" s="203">
        <v>0.83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31.02</v>
      </c>
      <c r="AJ53" s="203">
        <v>0</v>
      </c>
      <c r="AK53" s="203">
        <v>3.94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2.58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202.98</v>
      </c>
      <c r="M54" s="203">
        <v>0.52</v>
      </c>
      <c r="N54" s="203">
        <v>1.36</v>
      </c>
      <c r="O54" s="203">
        <v>0</v>
      </c>
      <c r="P54" s="203">
        <v>1.41</v>
      </c>
      <c r="Q54" s="203">
        <v>0.25</v>
      </c>
      <c r="R54" s="203">
        <v>0.49</v>
      </c>
      <c r="S54" s="203">
        <v>0.3</v>
      </c>
      <c r="T54" s="203">
        <v>0</v>
      </c>
      <c r="U54" s="203">
        <v>1.61</v>
      </c>
      <c r="V54" s="203">
        <v>0.24</v>
      </c>
      <c r="W54" s="203">
        <v>0.4</v>
      </c>
      <c r="X54" s="203">
        <v>1.7</v>
      </c>
      <c r="Y54" s="203">
        <v>0</v>
      </c>
      <c r="Z54" s="203">
        <v>2.33</v>
      </c>
      <c r="AA54" s="203">
        <v>0.83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31.02</v>
      </c>
      <c r="AJ54" s="203">
        <v>0</v>
      </c>
      <c r="AK54" s="203">
        <v>3.94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2.58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2.95</v>
      </c>
      <c r="L55" s="203">
        <v>202.98</v>
      </c>
      <c r="M55" s="203">
        <v>0.52</v>
      </c>
      <c r="N55" s="203">
        <v>1.36</v>
      </c>
      <c r="O55" s="203">
        <v>0</v>
      </c>
      <c r="P55" s="203">
        <v>1.41</v>
      </c>
      <c r="Q55" s="203">
        <v>0.25</v>
      </c>
      <c r="R55" s="203">
        <v>0.49</v>
      </c>
      <c r="S55" s="203">
        <v>0.3</v>
      </c>
      <c r="T55" s="203">
        <v>0</v>
      </c>
      <c r="U55" s="203">
        <v>1.61</v>
      </c>
      <c r="V55" s="203">
        <v>0.24</v>
      </c>
      <c r="W55" s="203">
        <v>0.4</v>
      </c>
      <c r="X55" s="203">
        <v>1.7</v>
      </c>
      <c r="Y55" s="203">
        <v>0</v>
      </c>
      <c r="Z55" s="203">
        <v>2.33</v>
      </c>
      <c r="AA55" s="203">
        <v>0.83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31.02</v>
      </c>
      <c r="AJ55" s="203">
        <v>0</v>
      </c>
      <c r="AK55" s="203">
        <v>3.94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2.58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2.95</v>
      </c>
      <c r="L56" s="203">
        <v>202.98</v>
      </c>
      <c r="M56" s="203">
        <v>0.52</v>
      </c>
      <c r="N56" s="203">
        <v>1.36</v>
      </c>
      <c r="O56" s="203">
        <v>0</v>
      </c>
      <c r="P56" s="203">
        <v>1.41</v>
      </c>
      <c r="Q56" s="203">
        <v>0.25</v>
      </c>
      <c r="R56" s="203">
        <v>0.49</v>
      </c>
      <c r="S56" s="203">
        <v>0.3</v>
      </c>
      <c r="T56" s="203">
        <v>0</v>
      </c>
      <c r="U56" s="203">
        <v>1.61</v>
      </c>
      <c r="V56" s="203">
        <v>0.24</v>
      </c>
      <c r="W56" s="203">
        <v>0.4</v>
      </c>
      <c r="X56" s="203">
        <v>1.7</v>
      </c>
      <c r="Y56" s="203">
        <v>0</v>
      </c>
      <c r="Z56" s="203">
        <v>2.33</v>
      </c>
      <c r="AA56" s="203">
        <v>0.83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31.02</v>
      </c>
      <c r="AJ56" s="203">
        <v>0</v>
      </c>
      <c r="AK56" s="203">
        <v>3.94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2.58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202.98</v>
      </c>
      <c r="M57" s="203">
        <v>0.52</v>
      </c>
      <c r="N57" s="203">
        <v>1.36</v>
      </c>
      <c r="O57" s="203">
        <v>0</v>
      </c>
      <c r="P57" s="203">
        <v>1.41</v>
      </c>
      <c r="Q57" s="203">
        <v>0.25</v>
      </c>
      <c r="R57" s="203">
        <v>0.49</v>
      </c>
      <c r="S57" s="203">
        <v>0.3</v>
      </c>
      <c r="T57" s="203">
        <v>0</v>
      </c>
      <c r="U57" s="203">
        <v>1.63</v>
      </c>
      <c r="V57" s="203">
        <v>0.24</v>
      </c>
      <c r="W57" s="203">
        <v>0.4</v>
      </c>
      <c r="X57" s="203">
        <v>1.7</v>
      </c>
      <c r="Y57" s="203">
        <v>0</v>
      </c>
      <c r="Z57" s="203">
        <v>2.33</v>
      </c>
      <c r="AA57" s="203">
        <v>0.96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31.02</v>
      </c>
      <c r="AJ57" s="203">
        <v>0</v>
      </c>
      <c r="AK57" s="203">
        <v>3.94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2.58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202.98</v>
      </c>
      <c r="M58" s="203">
        <v>0.52</v>
      </c>
      <c r="N58" s="203">
        <v>1.36</v>
      </c>
      <c r="O58" s="203">
        <v>0</v>
      </c>
      <c r="P58" s="203">
        <v>1.41</v>
      </c>
      <c r="Q58" s="203">
        <v>0.25</v>
      </c>
      <c r="R58" s="203">
        <v>0.49</v>
      </c>
      <c r="S58" s="203">
        <v>0.3</v>
      </c>
      <c r="T58" s="203">
        <v>0</v>
      </c>
      <c r="U58" s="203">
        <v>1.63</v>
      </c>
      <c r="V58" s="203">
        <v>0.24</v>
      </c>
      <c r="W58" s="203">
        <v>0.4</v>
      </c>
      <c r="X58" s="203">
        <v>1.7</v>
      </c>
      <c r="Y58" s="203">
        <v>0</v>
      </c>
      <c r="Z58" s="203">
        <v>2.33</v>
      </c>
      <c r="AA58" s="203">
        <v>0.96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31.02</v>
      </c>
      <c r="AJ58" s="203">
        <v>0</v>
      </c>
      <c r="AK58" s="203">
        <v>3.94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2.58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0.11</v>
      </c>
      <c r="L59" s="203">
        <v>181.8</v>
      </c>
      <c r="M59" s="203">
        <v>0.52</v>
      </c>
      <c r="N59" s="203">
        <v>1.36</v>
      </c>
      <c r="O59" s="203">
        <v>0</v>
      </c>
      <c r="P59" s="203">
        <v>1.41</v>
      </c>
      <c r="Q59" s="203">
        <v>0.25</v>
      </c>
      <c r="R59" s="203">
        <v>0.49</v>
      </c>
      <c r="S59" s="203">
        <v>0.3</v>
      </c>
      <c r="T59" s="203">
        <v>0</v>
      </c>
      <c r="U59" s="203">
        <v>1.63</v>
      </c>
      <c r="V59" s="203">
        <v>0.24</v>
      </c>
      <c r="W59" s="203">
        <v>0.4</v>
      </c>
      <c r="X59" s="203">
        <v>1.7</v>
      </c>
      <c r="Y59" s="203">
        <v>0</v>
      </c>
      <c r="Z59" s="203">
        <v>2.33</v>
      </c>
      <c r="AA59" s="203">
        <v>0.96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31.02</v>
      </c>
      <c r="AJ59" s="203">
        <v>0</v>
      </c>
      <c r="AK59" s="203">
        <v>3.94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2.58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0.11</v>
      </c>
      <c r="L60" s="203">
        <v>155.09</v>
      </c>
      <c r="M60" s="203">
        <v>0.52</v>
      </c>
      <c r="N60" s="203">
        <v>1.36</v>
      </c>
      <c r="O60" s="203">
        <v>0</v>
      </c>
      <c r="P60" s="203">
        <v>1.41</v>
      </c>
      <c r="Q60" s="203">
        <v>0.25</v>
      </c>
      <c r="R60" s="203">
        <v>0.49</v>
      </c>
      <c r="S60" s="203">
        <v>0.3</v>
      </c>
      <c r="T60" s="203">
        <v>0</v>
      </c>
      <c r="U60" s="203">
        <v>1.63</v>
      </c>
      <c r="V60" s="203">
        <v>0.24</v>
      </c>
      <c r="W60" s="203">
        <v>0.4</v>
      </c>
      <c r="X60" s="203">
        <v>1.7</v>
      </c>
      <c r="Y60" s="203">
        <v>0</v>
      </c>
      <c r="Z60" s="203">
        <v>2.33</v>
      </c>
      <c r="AA60" s="203">
        <v>0.96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31.02</v>
      </c>
      <c r="AJ60" s="203">
        <v>0</v>
      </c>
      <c r="AK60" s="203">
        <v>3.94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2.58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0.11</v>
      </c>
      <c r="L61" s="203">
        <v>121.29</v>
      </c>
      <c r="M61" s="203">
        <v>0.52</v>
      </c>
      <c r="N61" s="203">
        <v>1.36</v>
      </c>
      <c r="O61" s="203">
        <v>0</v>
      </c>
      <c r="P61" s="203">
        <v>1.41</v>
      </c>
      <c r="Q61" s="203">
        <v>0.25</v>
      </c>
      <c r="R61" s="203">
        <v>0.49</v>
      </c>
      <c r="S61" s="203">
        <v>0.3</v>
      </c>
      <c r="T61" s="203">
        <v>0</v>
      </c>
      <c r="U61" s="203">
        <v>1.63</v>
      </c>
      <c r="V61" s="203">
        <v>0.24</v>
      </c>
      <c r="W61" s="203">
        <v>0.4</v>
      </c>
      <c r="X61" s="203">
        <v>1.7</v>
      </c>
      <c r="Y61" s="203">
        <v>0</v>
      </c>
      <c r="Z61" s="203">
        <v>2.33</v>
      </c>
      <c r="AA61" s="203">
        <v>0.96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31.22</v>
      </c>
      <c r="AJ61" s="203">
        <v>0</v>
      </c>
      <c r="AK61" s="203">
        <v>3.94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2.58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0.11</v>
      </c>
      <c r="L62" s="203">
        <v>89.67</v>
      </c>
      <c r="M62" s="203">
        <v>0.52</v>
      </c>
      <c r="N62" s="203">
        <v>1.36</v>
      </c>
      <c r="O62" s="203">
        <v>0</v>
      </c>
      <c r="P62" s="203">
        <v>1.41</v>
      </c>
      <c r="Q62" s="203">
        <v>0.25</v>
      </c>
      <c r="R62" s="203">
        <v>0.49</v>
      </c>
      <c r="S62" s="203">
        <v>0.3</v>
      </c>
      <c r="T62" s="203">
        <v>0</v>
      </c>
      <c r="U62" s="203">
        <v>1.63</v>
      </c>
      <c r="V62" s="203">
        <v>0.24</v>
      </c>
      <c r="W62" s="203">
        <v>0.4</v>
      </c>
      <c r="X62" s="203">
        <v>1.7</v>
      </c>
      <c r="Y62" s="203">
        <v>0</v>
      </c>
      <c r="Z62" s="203">
        <v>2.33</v>
      </c>
      <c r="AA62" s="203">
        <v>0.96</v>
      </c>
      <c r="AB62" s="203">
        <v>0</v>
      </c>
      <c r="AC62" s="203">
        <v>16.309999999999999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33.44</v>
      </c>
      <c r="AJ62" s="203">
        <v>0</v>
      </c>
      <c r="AK62" s="203">
        <v>3.94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10.15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0.11</v>
      </c>
      <c r="L63" s="203">
        <v>76.34</v>
      </c>
      <c r="M63" s="203">
        <v>0.52</v>
      </c>
      <c r="N63" s="203">
        <v>1.36</v>
      </c>
      <c r="O63" s="203">
        <v>0</v>
      </c>
      <c r="P63" s="203">
        <v>1.41</v>
      </c>
      <c r="Q63" s="203">
        <v>0.25</v>
      </c>
      <c r="R63" s="203">
        <v>0.49</v>
      </c>
      <c r="S63" s="203">
        <v>0.3</v>
      </c>
      <c r="T63" s="203">
        <v>0</v>
      </c>
      <c r="U63" s="203">
        <v>1.76</v>
      </c>
      <c r="V63" s="203">
        <v>0.24</v>
      </c>
      <c r="W63" s="203">
        <v>0.4</v>
      </c>
      <c r="X63" s="203">
        <v>1.7</v>
      </c>
      <c r="Y63" s="203">
        <v>0</v>
      </c>
      <c r="Z63" s="203">
        <v>2.33</v>
      </c>
      <c r="AA63" s="203">
        <v>0.96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31.02</v>
      </c>
      <c r="AJ63" s="203">
        <v>0</v>
      </c>
      <c r="AK63" s="203">
        <v>5.04</v>
      </c>
      <c r="AL63" s="203">
        <v>0</v>
      </c>
      <c r="AM63" s="203">
        <v>0</v>
      </c>
      <c r="AN63" s="203">
        <v>0</v>
      </c>
      <c r="AO63" s="203">
        <v>67.430000000000007</v>
      </c>
      <c r="AP63" s="203">
        <v>87</v>
      </c>
    </row>
    <row r="64" spans="1:42">
      <c r="A64" t="s">
        <v>106</v>
      </c>
      <c r="B64" s="203">
        <v>0</v>
      </c>
      <c r="C64" s="203">
        <v>10.15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0.11</v>
      </c>
      <c r="L64" s="203">
        <v>75.599999999999994</v>
      </c>
      <c r="M64" s="203">
        <v>0.52</v>
      </c>
      <c r="N64" s="203">
        <v>1.36</v>
      </c>
      <c r="O64" s="203">
        <v>0</v>
      </c>
      <c r="P64" s="203">
        <v>1.41</v>
      </c>
      <c r="Q64" s="203">
        <v>0.25</v>
      </c>
      <c r="R64" s="203">
        <v>0.49</v>
      </c>
      <c r="S64" s="203">
        <v>0.3</v>
      </c>
      <c r="T64" s="203">
        <v>0</v>
      </c>
      <c r="U64" s="203">
        <v>1.81</v>
      </c>
      <c r="V64" s="203">
        <v>0.24</v>
      </c>
      <c r="W64" s="203">
        <v>0.4</v>
      </c>
      <c r="X64" s="203">
        <v>1.7</v>
      </c>
      <c r="Y64" s="203">
        <v>0</v>
      </c>
      <c r="Z64" s="203">
        <v>2.33</v>
      </c>
      <c r="AA64" s="203">
        <v>0.96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31.02</v>
      </c>
      <c r="AJ64" s="203">
        <v>0</v>
      </c>
      <c r="AK64" s="203">
        <v>5.04</v>
      </c>
      <c r="AL64" s="203">
        <v>0</v>
      </c>
      <c r="AM64" s="203">
        <v>0</v>
      </c>
      <c r="AN64" s="203">
        <v>0</v>
      </c>
      <c r="AO64" s="203">
        <v>67.430000000000007</v>
      </c>
      <c r="AP64" s="203">
        <v>87</v>
      </c>
    </row>
    <row r="65" spans="1:42">
      <c r="A65" t="s">
        <v>107</v>
      </c>
      <c r="B65" s="203">
        <v>0</v>
      </c>
      <c r="C65" s="203">
        <v>10.15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0.11</v>
      </c>
      <c r="L65" s="203">
        <v>75.81</v>
      </c>
      <c r="M65" s="203">
        <v>0.52</v>
      </c>
      <c r="N65" s="203">
        <v>1.36</v>
      </c>
      <c r="O65" s="203">
        <v>0</v>
      </c>
      <c r="P65" s="203">
        <v>1.31</v>
      </c>
      <c r="Q65" s="203">
        <v>0.25</v>
      </c>
      <c r="R65" s="203">
        <v>0.49</v>
      </c>
      <c r="S65" s="203">
        <v>0.3</v>
      </c>
      <c r="T65" s="203">
        <v>0</v>
      </c>
      <c r="U65" s="203">
        <v>1.85</v>
      </c>
      <c r="V65" s="203">
        <v>0.24</v>
      </c>
      <c r="W65" s="203">
        <v>0.4</v>
      </c>
      <c r="X65" s="203">
        <v>1.7</v>
      </c>
      <c r="Y65" s="203">
        <v>0</v>
      </c>
      <c r="Z65" s="203">
        <v>2.33</v>
      </c>
      <c r="AA65" s="203">
        <v>0.96</v>
      </c>
      <c r="AB65" s="203">
        <v>0</v>
      </c>
      <c r="AC65" s="203">
        <v>16.309999999999999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31.02</v>
      </c>
      <c r="AJ65" s="203">
        <v>0</v>
      </c>
      <c r="AK65" s="203">
        <v>5.04</v>
      </c>
      <c r="AL65" s="203">
        <v>0</v>
      </c>
      <c r="AM65" s="203">
        <v>0</v>
      </c>
      <c r="AN65" s="203">
        <v>0</v>
      </c>
      <c r="AO65" s="203">
        <v>67.430000000000007</v>
      </c>
      <c r="AP65" s="203">
        <v>87</v>
      </c>
    </row>
    <row r="66" spans="1:42">
      <c r="A66" t="s">
        <v>108</v>
      </c>
      <c r="B66" s="203">
        <v>0</v>
      </c>
      <c r="C66" s="203">
        <v>10.15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0.11</v>
      </c>
      <c r="L66" s="203">
        <v>17.29</v>
      </c>
      <c r="M66" s="203">
        <v>0.52</v>
      </c>
      <c r="N66" s="203">
        <v>1.36</v>
      </c>
      <c r="O66" s="203">
        <v>0</v>
      </c>
      <c r="P66" s="203">
        <v>1.31</v>
      </c>
      <c r="Q66" s="203">
        <v>0.25</v>
      </c>
      <c r="R66" s="203">
        <v>0.49</v>
      </c>
      <c r="S66" s="203">
        <v>0.3</v>
      </c>
      <c r="T66" s="203">
        <v>0</v>
      </c>
      <c r="U66" s="203">
        <v>1.88</v>
      </c>
      <c r="V66" s="203">
        <v>0.24</v>
      </c>
      <c r="W66" s="203">
        <v>0.4</v>
      </c>
      <c r="X66" s="203">
        <v>1.7</v>
      </c>
      <c r="Y66" s="203">
        <v>0</v>
      </c>
      <c r="Z66" s="203">
        <v>2.33</v>
      </c>
      <c r="AA66" s="203">
        <v>0.96</v>
      </c>
      <c r="AB66" s="203">
        <v>0</v>
      </c>
      <c r="AC66" s="203">
        <v>16.309999999999999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31.02</v>
      </c>
      <c r="AJ66" s="203">
        <v>0</v>
      </c>
      <c r="AK66" s="203">
        <v>5.04</v>
      </c>
      <c r="AL66" s="203">
        <v>0</v>
      </c>
      <c r="AM66" s="203">
        <v>0</v>
      </c>
      <c r="AN66" s="203">
        <v>0</v>
      </c>
      <c r="AO66" s="203">
        <v>67.430000000000007</v>
      </c>
      <c r="AP66" s="203">
        <v>87</v>
      </c>
    </row>
    <row r="67" spans="1:42">
      <c r="A67" t="s">
        <v>109</v>
      </c>
      <c r="B67" s="203">
        <v>0</v>
      </c>
      <c r="C67" s="203">
        <v>10.15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0.11</v>
      </c>
      <c r="L67" s="203">
        <v>17.29</v>
      </c>
      <c r="M67" s="203">
        <v>0.52</v>
      </c>
      <c r="N67" s="203">
        <v>1.36</v>
      </c>
      <c r="O67" s="203">
        <v>0</v>
      </c>
      <c r="P67" s="203">
        <v>1.31</v>
      </c>
      <c r="Q67" s="203">
        <v>0.25</v>
      </c>
      <c r="R67" s="203">
        <v>0.49</v>
      </c>
      <c r="S67" s="203">
        <v>0.3</v>
      </c>
      <c r="T67" s="203">
        <v>0</v>
      </c>
      <c r="U67" s="203">
        <v>1.94</v>
      </c>
      <c r="V67" s="203">
        <v>0.24</v>
      </c>
      <c r="W67" s="203">
        <v>0.4</v>
      </c>
      <c r="X67" s="203">
        <v>1.7</v>
      </c>
      <c r="Y67" s="203">
        <v>0</v>
      </c>
      <c r="Z67" s="203">
        <v>2.33</v>
      </c>
      <c r="AA67" s="203">
        <v>0.96</v>
      </c>
      <c r="AB67" s="203">
        <v>0</v>
      </c>
      <c r="AC67" s="203">
        <v>3.79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23.06</v>
      </c>
      <c r="AJ67" s="203">
        <v>0</v>
      </c>
      <c r="AK67" s="203">
        <v>5.04</v>
      </c>
      <c r="AL67" s="203">
        <v>0</v>
      </c>
      <c r="AM67" s="203">
        <v>0</v>
      </c>
      <c r="AN67" s="203">
        <v>0</v>
      </c>
      <c r="AO67" s="203">
        <v>67.430000000000007</v>
      </c>
      <c r="AP67" s="203">
        <v>87</v>
      </c>
    </row>
    <row r="68" spans="1:42">
      <c r="A68" t="s">
        <v>110</v>
      </c>
      <c r="B68" s="203">
        <v>0</v>
      </c>
      <c r="C68" s="203">
        <v>10.15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0.11</v>
      </c>
      <c r="L68" s="203">
        <v>17.29</v>
      </c>
      <c r="M68" s="203">
        <v>0.52</v>
      </c>
      <c r="N68" s="203">
        <v>1.36</v>
      </c>
      <c r="O68" s="203">
        <v>0</v>
      </c>
      <c r="P68" s="203">
        <v>1.31</v>
      </c>
      <c r="Q68" s="203">
        <v>0.25</v>
      </c>
      <c r="R68" s="203">
        <v>0.49</v>
      </c>
      <c r="S68" s="203">
        <v>0.3</v>
      </c>
      <c r="T68" s="203">
        <v>0</v>
      </c>
      <c r="U68" s="203">
        <v>1.99</v>
      </c>
      <c r="V68" s="203">
        <v>0.24</v>
      </c>
      <c r="W68" s="203">
        <v>0.4</v>
      </c>
      <c r="X68" s="203">
        <v>1.7</v>
      </c>
      <c r="Y68" s="203">
        <v>0</v>
      </c>
      <c r="Z68" s="203">
        <v>2.33</v>
      </c>
      <c r="AA68" s="203">
        <v>0.96</v>
      </c>
      <c r="AB68" s="203">
        <v>0</v>
      </c>
      <c r="AC68" s="203">
        <v>5.08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24.7</v>
      </c>
      <c r="AJ68" s="203">
        <v>0</v>
      </c>
      <c r="AK68" s="203">
        <v>5.04</v>
      </c>
      <c r="AL68" s="203">
        <v>0</v>
      </c>
      <c r="AM68" s="203">
        <v>0</v>
      </c>
      <c r="AN68" s="203">
        <v>0</v>
      </c>
      <c r="AO68" s="203">
        <v>67.430000000000007</v>
      </c>
      <c r="AP68" s="203">
        <v>87</v>
      </c>
    </row>
    <row r="69" spans="1:42">
      <c r="A69" t="s">
        <v>111</v>
      </c>
      <c r="B69" s="203">
        <v>0</v>
      </c>
      <c r="C69" s="203">
        <v>10.15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0.11</v>
      </c>
      <c r="L69" s="203">
        <v>17.29</v>
      </c>
      <c r="M69" s="203">
        <v>0.52</v>
      </c>
      <c r="N69" s="203">
        <v>1.36</v>
      </c>
      <c r="O69" s="203">
        <v>0</v>
      </c>
      <c r="P69" s="203">
        <v>1.31</v>
      </c>
      <c r="Q69" s="203">
        <v>0.25</v>
      </c>
      <c r="R69" s="203">
        <v>0.49</v>
      </c>
      <c r="S69" s="203">
        <v>0.3</v>
      </c>
      <c r="T69" s="203">
        <v>0</v>
      </c>
      <c r="U69" s="203">
        <v>1.99</v>
      </c>
      <c r="V69" s="203">
        <v>0.24</v>
      </c>
      <c r="W69" s="203">
        <v>0.4</v>
      </c>
      <c r="X69" s="203">
        <v>1.7</v>
      </c>
      <c r="Y69" s="203">
        <v>0</v>
      </c>
      <c r="Z69" s="203">
        <v>2.33</v>
      </c>
      <c r="AA69" s="203">
        <v>0.96</v>
      </c>
      <c r="AB69" s="203">
        <v>0</v>
      </c>
      <c r="AC69" s="203">
        <v>5.08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24.7</v>
      </c>
      <c r="AJ69" s="203">
        <v>0</v>
      </c>
      <c r="AK69" s="203">
        <v>5.04</v>
      </c>
      <c r="AL69" s="203">
        <v>0</v>
      </c>
      <c r="AM69" s="203">
        <v>0</v>
      </c>
      <c r="AN69" s="203">
        <v>0</v>
      </c>
      <c r="AO69" s="203">
        <v>67.430000000000007</v>
      </c>
      <c r="AP69" s="203">
        <v>87</v>
      </c>
    </row>
    <row r="70" spans="1:42">
      <c r="A70" t="s">
        <v>112</v>
      </c>
      <c r="B70" s="203">
        <v>0</v>
      </c>
      <c r="C70" s="203">
        <v>10.15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0.11</v>
      </c>
      <c r="L70" s="203">
        <v>17.29</v>
      </c>
      <c r="M70" s="203">
        <v>0.52</v>
      </c>
      <c r="N70" s="203">
        <v>1.36</v>
      </c>
      <c r="O70" s="203">
        <v>0</v>
      </c>
      <c r="P70" s="203">
        <v>1.31</v>
      </c>
      <c r="Q70" s="203">
        <v>0.25</v>
      </c>
      <c r="R70" s="203">
        <v>0.49</v>
      </c>
      <c r="S70" s="203">
        <v>0.3</v>
      </c>
      <c r="T70" s="203">
        <v>0</v>
      </c>
      <c r="U70" s="203">
        <v>1.99</v>
      </c>
      <c r="V70" s="203">
        <v>0.24</v>
      </c>
      <c r="W70" s="203">
        <v>0.4</v>
      </c>
      <c r="X70" s="203">
        <v>1.7</v>
      </c>
      <c r="Y70" s="203">
        <v>0</v>
      </c>
      <c r="Z70" s="203">
        <v>2.33</v>
      </c>
      <c r="AA70" s="203">
        <v>0.96</v>
      </c>
      <c r="AB70" s="203">
        <v>0</v>
      </c>
      <c r="AC70" s="203">
        <v>12.28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28.35</v>
      </c>
      <c r="AJ70" s="203">
        <v>0</v>
      </c>
      <c r="AK70" s="203">
        <v>5.04</v>
      </c>
      <c r="AL70" s="203">
        <v>0</v>
      </c>
      <c r="AM70" s="203">
        <v>0</v>
      </c>
      <c r="AN70" s="203">
        <v>0</v>
      </c>
      <c r="AO70" s="203">
        <v>67.430000000000007</v>
      </c>
      <c r="AP70" s="203">
        <v>87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19.5</v>
      </c>
      <c r="J71" s="203">
        <v>1.01</v>
      </c>
      <c r="K71" s="203">
        <v>0.11</v>
      </c>
      <c r="L71" s="203">
        <v>17.29</v>
      </c>
      <c r="M71" s="203">
        <v>0.52</v>
      </c>
      <c r="N71" s="203">
        <v>1.36</v>
      </c>
      <c r="O71" s="203">
        <v>0</v>
      </c>
      <c r="P71" s="203">
        <v>1.41</v>
      </c>
      <c r="Q71" s="203">
        <v>0.25</v>
      </c>
      <c r="R71" s="203">
        <v>0.49</v>
      </c>
      <c r="S71" s="203">
        <v>0.3</v>
      </c>
      <c r="T71" s="203">
        <v>0</v>
      </c>
      <c r="U71" s="203">
        <v>1.99</v>
      </c>
      <c r="V71" s="203">
        <v>0.24</v>
      </c>
      <c r="W71" s="203">
        <v>0.4</v>
      </c>
      <c r="X71" s="203">
        <v>1.7</v>
      </c>
      <c r="Y71" s="203">
        <v>0</v>
      </c>
      <c r="Z71" s="203">
        <v>2.33</v>
      </c>
      <c r="AA71" s="203">
        <v>0.96</v>
      </c>
      <c r="AB71" s="203">
        <v>0</v>
      </c>
      <c r="AC71" s="203">
        <v>5.08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25.52</v>
      </c>
      <c r="AJ71" s="203">
        <v>0</v>
      </c>
      <c r="AK71" s="203">
        <v>5.04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18.16</v>
      </c>
      <c r="J72" s="203">
        <v>1.01</v>
      </c>
      <c r="K72" s="203">
        <v>0.11</v>
      </c>
      <c r="L72" s="203">
        <v>17.29</v>
      </c>
      <c r="M72" s="203">
        <v>0.52</v>
      </c>
      <c r="N72" s="203">
        <v>1.36</v>
      </c>
      <c r="O72" s="203">
        <v>0</v>
      </c>
      <c r="P72" s="203">
        <v>1.41</v>
      </c>
      <c r="Q72" s="203">
        <v>0.25</v>
      </c>
      <c r="R72" s="203">
        <v>0.49</v>
      </c>
      <c r="S72" s="203">
        <v>0.3</v>
      </c>
      <c r="T72" s="203">
        <v>0</v>
      </c>
      <c r="U72" s="203">
        <v>1.99</v>
      </c>
      <c r="V72" s="203">
        <v>0.24</v>
      </c>
      <c r="W72" s="203">
        <v>0.4</v>
      </c>
      <c r="X72" s="203">
        <v>1.7</v>
      </c>
      <c r="Y72" s="203">
        <v>0</v>
      </c>
      <c r="Z72" s="203">
        <v>2.33</v>
      </c>
      <c r="AA72" s="203">
        <v>0.96</v>
      </c>
      <c r="AB72" s="203">
        <v>0</v>
      </c>
      <c r="AC72" s="203">
        <v>5.08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25.52</v>
      </c>
      <c r="AJ72" s="203">
        <v>0</v>
      </c>
      <c r="AK72" s="203">
        <v>5.04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2.9</v>
      </c>
      <c r="E73" s="203">
        <v>0</v>
      </c>
      <c r="F73" s="203">
        <v>5</v>
      </c>
      <c r="G73" s="203">
        <v>4.67</v>
      </c>
      <c r="H73" s="203">
        <v>0</v>
      </c>
      <c r="I73" s="203">
        <v>18.16</v>
      </c>
      <c r="J73" s="203">
        <v>1.01</v>
      </c>
      <c r="K73" s="203">
        <v>0.11</v>
      </c>
      <c r="L73" s="203">
        <v>17.29</v>
      </c>
      <c r="M73" s="203">
        <v>0.52</v>
      </c>
      <c r="N73" s="203">
        <v>1.36</v>
      </c>
      <c r="O73" s="203">
        <v>0</v>
      </c>
      <c r="P73" s="203">
        <v>1.41</v>
      </c>
      <c r="Q73" s="203">
        <v>0.25</v>
      </c>
      <c r="R73" s="203">
        <v>0.49</v>
      </c>
      <c r="S73" s="203">
        <v>0.3</v>
      </c>
      <c r="T73" s="203">
        <v>0</v>
      </c>
      <c r="U73" s="203">
        <v>1.99</v>
      </c>
      <c r="V73" s="203">
        <v>0.24</v>
      </c>
      <c r="W73" s="203">
        <v>0.4</v>
      </c>
      <c r="X73" s="203">
        <v>1.7</v>
      </c>
      <c r="Y73" s="203">
        <v>0</v>
      </c>
      <c r="Z73" s="203">
        <v>2.33</v>
      </c>
      <c r="AA73" s="203">
        <v>0.96</v>
      </c>
      <c r="AB73" s="203">
        <v>0</v>
      </c>
      <c r="AC73" s="203">
        <v>9.92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29.14</v>
      </c>
      <c r="AJ73" s="203">
        <v>0</v>
      </c>
      <c r="AK73" s="203">
        <v>5.04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4.67</v>
      </c>
      <c r="H74" s="203">
        <v>0</v>
      </c>
      <c r="I74" s="203">
        <v>18.16</v>
      </c>
      <c r="J74" s="203">
        <v>1.01</v>
      </c>
      <c r="K74" s="203">
        <v>0.11</v>
      </c>
      <c r="L74" s="203">
        <v>17.29</v>
      </c>
      <c r="M74" s="203">
        <v>0.52</v>
      </c>
      <c r="N74" s="203">
        <v>1.36</v>
      </c>
      <c r="O74" s="203">
        <v>0</v>
      </c>
      <c r="P74" s="203">
        <v>1.41</v>
      </c>
      <c r="Q74" s="203">
        <v>0.25</v>
      </c>
      <c r="R74" s="203">
        <v>0.49</v>
      </c>
      <c r="S74" s="203">
        <v>0.3</v>
      </c>
      <c r="T74" s="203">
        <v>0</v>
      </c>
      <c r="U74" s="203">
        <v>1.99</v>
      </c>
      <c r="V74" s="203">
        <v>0.24</v>
      </c>
      <c r="W74" s="203">
        <v>0.4</v>
      </c>
      <c r="X74" s="203">
        <v>1.7</v>
      </c>
      <c r="Y74" s="203">
        <v>0</v>
      </c>
      <c r="Z74" s="203">
        <v>2.33</v>
      </c>
      <c r="AA74" s="203">
        <v>0.96</v>
      </c>
      <c r="AB74" s="203">
        <v>0</v>
      </c>
      <c r="AC74" s="203">
        <v>9.92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28.62</v>
      </c>
      <c r="AJ74" s="203">
        <v>0</v>
      </c>
      <c r="AK74" s="203">
        <v>5.04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4.67</v>
      </c>
      <c r="H75" s="203">
        <v>0</v>
      </c>
      <c r="I75" s="203">
        <v>18.16</v>
      </c>
      <c r="J75" s="203">
        <v>1.01</v>
      </c>
      <c r="K75" s="203">
        <v>0.11</v>
      </c>
      <c r="L75" s="203">
        <v>17.29</v>
      </c>
      <c r="M75" s="203">
        <v>0.52</v>
      </c>
      <c r="N75" s="203">
        <v>1.36</v>
      </c>
      <c r="O75" s="203">
        <v>0</v>
      </c>
      <c r="P75" s="203">
        <v>1.41</v>
      </c>
      <c r="Q75" s="203">
        <v>0.25</v>
      </c>
      <c r="R75" s="203">
        <v>0.49</v>
      </c>
      <c r="S75" s="203">
        <v>0.3</v>
      </c>
      <c r="T75" s="203">
        <v>0</v>
      </c>
      <c r="U75" s="203">
        <v>2.0099999999999998</v>
      </c>
      <c r="V75" s="203">
        <v>0.24</v>
      </c>
      <c r="W75" s="203">
        <v>0.4</v>
      </c>
      <c r="X75" s="203">
        <v>1.7</v>
      </c>
      <c r="Y75" s="203">
        <v>0</v>
      </c>
      <c r="Z75" s="203">
        <v>2.33</v>
      </c>
      <c r="AA75" s="203">
        <v>0.96</v>
      </c>
      <c r="AB75" s="203">
        <v>0</v>
      </c>
      <c r="AC75" s="203">
        <v>9.92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29.58</v>
      </c>
      <c r="AJ75" s="203">
        <v>0</v>
      </c>
      <c r="AK75" s="203">
        <v>4.3499999999999996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4.67</v>
      </c>
      <c r="H76" s="203">
        <v>0</v>
      </c>
      <c r="I76" s="203">
        <v>18.16</v>
      </c>
      <c r="J76" s="203">
        <v>1.01</v>
      </c>
      <c r="K76" s="203">
        <v>0.11</v>
      </c>
      <c r="L76" s="203">
        <v>17.28</v>
      </c>
      <c r="M76" s="203">
        <v>0.52</v>
      </c>
      <c r="N76" s="203">
        <v>1.36</v>
      </c>
      <c r="O76" s="203">
        <v>0</v>
      </c>
      <c r="P76" s="203">
        <v>1.41</v>
      </c>
      <c r="Q76" s="203">
        <v>0.25</v>
      </c>
      <c r="R76" s="203">
        <v>0.49</v>
      </c>
      <c r="S76" s="203">
        <v>0.3</v>
      </c>
      <c r="T76" s="203">
        <v>0</v>
      </c>
      <c r="U76" s="203">
        <v>2.0099999999999998</v>
      </c>
      <c r="V76" s="203">
        <v>0.24</v>
      </c>
      <c r="W76" s="203">
        <v>0.4</v>
      </c>
      <c r="X76" s="203">
        <v>1.7</v>
      </c>
      <c r="Y76" s="203">
        <v>0</v>
      </c>
      <c r="Z76" s="203">
        <v>2.33</v>
      </c>
      <c r="AA76" s="203">
        <v>0.96</v>
      </c>
      <c r="AB76" s="203">
        <v>0</v>
      </c>
      <c r="AC76" s="203">
        <v>9.92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29.58</v>
      </c>
      <c r="AJ76" s="203">
        <v>0</v>
      </c>
      <c r="AK76" s="203">
        <v>4.3499999999999996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4.45</v>
      </c>
      <c r="D77" s="203">
        <v>2.58</v>
      </c>
      <c r="E77" s="203">
        <v>0</v>
      </c>
      <c r="F77" s="203">
        <v>16.32</v>
      </c>
      <c r="G77" s="203">
        <v>5</v>
      </c>
      <c r="H77" s="203">
        <v>0</v>
      </c>
      <c r="I77" s="203">
        <v>18.16</v>
      </c>
      <c r="J77" s="203">
        <v>1.01</v>
      </c>
      <c r="K77" s="203">
        <v>0.11</v>
      </c>
      <c r="L77" s="203">
        <v>17.28</v>
      </c>
      <c r="M77" s="203">
        <v>0.52</v>
      </c>
      <c r="N77" s="203">
        <v>1.36</v>
      </c>
      <c r="O77" s="203">
        <v>0</v>
      </c>
      <c r="P77" s="203">
        <v>1.41</v>
      </c>
      <c r="Q77" s="203">
        <v>0.25</v>
      </c>
      <c r="R77" s="203">
        <v>0.49</v>
      </c>
      <c r="S77" s="203">
        <v>0.3</v>
      </c>
      <c r="T77" s="203">
        <v>0</v>
      </c>
      <c r="U77" s="203">
        <v>1.94</v>
      </c>
      <c r="V77" s="203">
        <v>0.24</v>
      </c>
      <c r="W77" s="203">
        <v>0.4</v>
      </c>
      <c r="X77" s="203">
        <v>1.7</v>
      </c>
      <c r="Y77" s="203">
        <v>0</v>
      </c>
      <c r="Z77" s="203">
        <v>2.77</v>
      </c>
      <c r="AA77" s="203">
        <v>0.96</v>
      </c>
      <c r="AB77" s="203">
        <v>0</v>
      </c>
      <c r="AC77" s="203">
        <v>9.92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29.58</v>
      </c>
      <c r="AJ77" s="203">
        <v>0</v>
      </c>
      <c r="AK77" s="203">
        <v>4.1500000000000004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4.45</v>
      </c>
      <c r="D78" s="203">
        <v>2.58</v>
      </c>
      <c r="E78" s="203">
        <v>0</v>
      </c>
      <c r="F78" s="203">
        <v>16.32</v>
      </c>
      <c r="G78" s="203">
        <v>5</v>
      </c>
      <c r="H78" s="203">
        <v>0</v>
      </c>
      <c r="I78" s="203">
        <v>18.16</v>
      </c>
      <c r="J78" s="203">
        <v>1.01</v>
      </c>
      <c r="K78" s="203">
        <v>0.11</v>
      </c>
      <c r="L78" s="203">
        <v>17.28</v>
      </c>
      <c r="M78" s="203">
        <v>0.52</v>
      </c>
      <c r="N78" s="203">
        <v>1.36</v>
      </c>
      <c r="O78" s="203">
        <v>0</v>
      </c>
      <c r="P78" s="203">
        <v>1.41</v>
      </c>
      <c r="Q78" s="203">
        <v>0.25</v>
      </c>
      <c r="R78" s="203">
        <v>0.49</v>
      </c>
      <c r="S78" s="203">
        <v>0.3</v>
      </c>
      <c r="T78" s="203">
        <v>0</v>
      </c>
      <c r="U78" s="203">
        <v>1.97</v>
      </c>
      <c r="V78" s="203">
        <v>0.24</v>
      </c>
      <c r="W78" s="203">
        <v>0.4</v>
      </c>
      <c r="X78" s="203">
        <v>1.7</v>
      </c>
      <c r="Y78" s="203">
        <v>0</v>
      </c>
      <c r="Z78" s="203">
        <v>2.77</v>
      </c>
      <c r="AA78" s="203">
        <v>0.96</v>
      </c>
      <c r="AB78" s="203">
        <v>0</v>
      </c>
      <c r="AC78" s="203">
        <v>9.92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29.58</v>
      </c>
      <c r="AJ78" s="203">
        <v>0</v>
      </c>
      <c r="AK78" s="203">
        <v>4.1500000000000004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4.45</v>
      </c>
      <c r="D79" s="203">
        <v>2.58</v>
      </c>
      <c r="E79" s="203">
        <v>0</v>
      </c>
      <c r="F79" s="203">
        <v>16.32</v>
      </c>
      <c r="G79" s="203">
        <v>5</v>
      </c>
      <c r="H79" s="203">
        <v>0</v>
      </c>
      <c r="I79" s="203">
        <v>18.16</v>
      </c>
      <c r="J79" s="203">
        <v>1.01</v>
      </c>
      <c r="K79" s="203">
        <v>0.11</v>
      </c>
      <c r="L79" s="203">
        <v>17.28</v>
      </c>
      <c r="M79" s="203">
        <v>0.52</v>
      </c>
      <c r="N79" s="203">
        <v>1.36</v>
      </c>
      <c r="O79" s="203">
        <v>0</v>
      </c>
      <c r="P79" s="203">
        <v>1.41</v>
      </c>
      <c r="Q79" s="203">
        <v>0.25</v>
      </c>
      <c r="R79" s="203">
        <v>0.49</v>
      </c>
      <c r="S79" s="203">
        <v>0.3</v>
      </c>
      <c r="T79" s="203">
        <v>0</v>
      </c>
      <c r="U79" s="203">
        <v>1.99</v>
      </c>
      <c r="V79" s="203">
        <v>0.24</v>
      </c>
      <c r="W79" s="203">
        <v>0.4</v>
      </c>
      <c r="X79" s="203">
        <v>1.7</v>
      </c>
      <c r="Y79" s="203">
        <v>0</v>
      </c>
      <c r="Z79" s="203">
        <v>2.77</v>
      </c>
      <c r="AA79" s="203">
        <v>0.96</v>
      </c>
      <c r="AB79" s="203">
        <v>0</v>
      </c>
      <c r="AC79" s="203">
        <v>9.92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32.49</v>
      </c>
      <c r="AJ79" s="203">
        <v>0</v>
      </c>
      <c r="AK79" s="203">
        <v>4.3499999999999996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0.15</v>
      </c>
      <c r="D80" s="203">
        <v>2.58</v>
      </c>
      <c r="E80" s="203">
        <v>0</v>
      </c>
      <c r="F80" s="203">
        <v>16.32</v>
      </c>
      <c r="G80" s="203">
        <v>5</v>
      </c>
      <c r="H80" s="203">
        <v>0</v>
      </c>
      <c r="I80" s="203">
        <v>18.16</v>
      </c>
      <c r="J80" s="203">
        <v>1.01</v>
      </c>
      <c r="K80" s="203">
        <v>0.11</v>
      </c>
      <c r="L80" s="203">
        <v>17.28</v>
      </c>
      <c r="M80" s="203">
        <v>0.52</v>
      </c>
      <c r="N80" s="203">
        <v>1.36</v>
      </c>
      <c r="O80" s="203">
        <v>0</v>
      </c>
      <c r="P80" s="203">
        <v>1.41</v>
      </c>
      <c r="Q80" s="203">
        <v>0.25</v>
      </c>
      <c r="R80" s="203">
        <v>0.49</v>
      </c>
      <c r="S80" s="203">
        <v>0.3</v>
      </c>
      <c r="T80" s="203">
        <v>0</v>
      </c>
      <c r="U80" s="203">
        <v>1.99</v>
      </c>
      <c r="V80" s="203">
        <v>0.24</v>
      </c>
      <c r="W80" s="203">
        <v>0.4</v>
      </c>
      <c r="X80" s="203">
        <v>1.7</v>
      </c>
      <c r="Y80" s="203">
        <v>0</v>
      </c>
      <c r="Z80" s="203">
        <v>2.77</v>
      </c>
      <c r="AA80" s="203">
        <v>0.96</v>
      </c>
      <c r="AB80" s="203">
        <v>0</v>
      </c>
      <c r="AC80" s="203">
        <v>9.92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29.28</v>
      </c>
      <c r="AJ80" s="203">
        <v>0</v>
      </c>
      <c r="AK80" s="203">
        <v>4.3499999999999996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0.15</v>
      </c>
      <c r="D81" s="203">
        <v>2.2599999999999998</v>
      </c>
      <c r="E81" s="203">
        <v>0</v>
      </c>
      <c r="F81" s="203">
        <v>16.32</v>
      </c>
      <c r="G81" s="203">
        <v>5</v>
      </c>
      <c r="H81" s="203">
        <v>0</v>
      </c>
      <c r="I81" s="203">
        <v>18.16</v>
      </c>
      <c r="J81" s="203">
        <v>1.01</v>
      </c>
      <c r="K81" s="203">
        <v>0.11</v>
      </c>
      <c r="L81" s="203">
        <v>17.28</v>
      </c>
      <c r="M81" s="203">
        <v>0.52</v>
      </c>
      <c r="N81" s="203">
        <v>1.36</v>
      </c>
      <c r="O81" s="203">
        <v>0</v>
      </c>
      <c r="P81" s="203">
        <v>1.41</v>
      </c>
      <c r="Q81" s="203">
        <v>0.25</v>
      </c>
      <c r="R81" s="203">
        <v>0.49</v>
      </c>
      <c r="S81" s="203">
        <v>0.3</v>
      </c>
      <c r="T81" s="203">
        <v>0</v>
      </c>
      <c r="U81" s="203">
        <v>1.99</v>
      </c>
      <c r="V81" s="203">
        <v>0.24</v>
      </c>
      <c r="W81" s="203">
        <v>0.4</v>
      </c>
      <c r="X81" s="203">
        <v>1.7</v>
      </c>
      <c r="Y81" s="203">
        <v>0</v>
      </c>
      <c r="Z81" s="203">
        <v>2.77</v>
      </c>
      <c r="AA81" s="203">
        <v>0.96</v>
      </c>
      <c r="AB81" s="203">
        <v>0</v>
      </c>
      <c r="AC81" s="203">
        <v>9.92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29.28</v>
      </c>
      <c r="AJ81" s="203">
        <v>0</v>
      </c>
      <c r="AK81" s="203">
        <v>4.3499999999999996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0.15</v>
      </c>
      <c r="D82" s="203">
        <v>2.2599999999999998</v>
      </c>
      <c r="E82" s="203">
        <v>0</v>
      </c>
      <c r="F82" s="203">
        <v>16.32</v>
      </c>
      <c r="G82" s="203">
        <v>5</v>
      </c>
      <c r="H82" s="203">
        <v>0</v>
      </c>
      <c r="I82" s="203">
        <v>18.16</v>
      </c>
      <c r="J82" s="203">
        <v>1.01</v>
      </c>
      <c r="K82" s="203">
        <v>0.11</v>
      </c>
      <c r="L82" s="203">
        <v>17.28</v>
      </c>
      <c r="M82" s="203">
        <v>0.52</v>
      </c>
      <c r="N82" s="203">
        <v>1.36</v>
      </c>
      <c r="O82" s="203">
        <v>0</v>
      </c>
      <c r="P82" s="203">
        <v>1.41</v>
      </c>
      <c r="Q82" s="203">
        <v>0.25</v>
      </c>
      <c r="R82" s="203">
        <v>0.49</v>
      </c>
      <c r="S82" s="203">
        <v>0.3</v>
      </c>
      <c r="T82" s="203">
        <v>0</v>
      </c>
      <c r="U82" s="203">
        <v>1.99</v>
      </c>
      <c r="V82" s="203">
        <v>0.24</v>
      </c>
      <c r="W82" s="203">
        <v>0.4</v>
      </c>
      <c r="X82" s="203">
        <v>1.7</v>
      </c>
      <c r="Y82" s="203">
        <v>0</v>
      </c>
      <c r="Z82" s="203">
        <v>2.77</v>
      </c>
      <c r="AA82" s="203">
        <v>0.96</v>
      </c>
      <c r="AB82" s="203">
        <v>0</v>
      </c>
      <c r="AC82" s="203">
        <v>9.92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29.28</v>
      </c>
      <c r="AJ82" s="203">
        <v>0</v>
      </c>
      <c r="AK82" s="203">
        <v>4.3499999999999996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0.15</v>
      </c>
      <c r="D83" s="203">
        <v>2.2599999999999998</v>
      </c>
      <c r="E83" s="203">
        <v>0</v>
      </c>
      <c r="F83" s="203">
        <v>21.32</v>
      </c>
      <c r="G83" s="203">
        <v>0</v>
      </c>
      <c r="H83" s="203">
        <v>0</v>
      </c>
      <c r="I83" s="203">
        <v>18.16</v>
      </c>
      <c r="J83" s="203">
        <v>1.01</v>
      </c>
      <c r="K83" s="203">
        <v>0.11</v>
      </c>
      <c r="L83" s="203">
        <v>17.28</v>
      </c>
      <c r="M83" s="203">
        <v>0.52</v>
      </c>
      <c r="N83" s="203">
        <v>1.36</v>
      </c>
      <c r="O83" s="203">
        <v>0</v>
      </c>
      <c r="P83" s="203">
        <v>1.41</v>
      </c>
      <c r="Q83" s="203">
        <v>0.25</v>
      </c>
      <c r="R83" s="203">
        <v>0.49</v>
      </c>
      <c r="S83" s="203">
        <v>0.3</v>
      </c>
      <c r="T83" s="203">
        <v>0</v>
      </c>
      <c r="U83" s="203">
        <v>1.99</v>
      </c>
      <c r="V83" s="203">
        <v>0.24</v>
      </c>
      <c r="W83" s="203">
        <v>0.4</v>
      </c>
      <c r="X83" s="203">
        <v>1.7</v>
      </c>
      <c r="Y83" s="203">
        <v>0</v>
      </c>
      <c r="Z83" s="203">
        <v>2.77</v>
      </c>
      <c r="AA83" s="203">
        <v>0.96</v>
      </c>
      <c r="AB83" s="203">
        <v>0</v>
      </c>
      <c r="AC83" s="203">
        <v>9.92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29.28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0.15</v>
      </c>
      <c r="D84" s="203">
        <v>2.2599999999999998</v>
      </c>
      <c r="E84" s="203">
        <v>0</v>
      </c>
      <c r="F84" s="203">
        <v>21.32</v>
      </c>
      <c r="G84" s="203">
        <v>0</v>
      </c>
      <c r="H84" s="203">
        <v>0</v>
      </c>
      <c r="I84" s="203">
        <v>18.16</v>
      </c>
      <c r="J84" s="203">
        <v>1.01</v>
      </c>
      <c r="K84" s="203">
        <v>0.11</v>
      </c>
      <c r="L84" s="203">
        <v>17.28</v>
      </c>
      <c r="M84" s="203">
        <v>0.52</v>
      </c>
      <c r="N84" s="203">
        <v>1.36</v>
      </c>
      <c r="O84" s="203">
        <v>0</v>
      </c>
      <c r="P84" s="203">
        <v>1.41</v>
      </c>
      <c r="Q84" s="203">
        <v>0.25</v>
      </c>
      <c r="R84" s="203">
        <v>0.49</v>
      </c>
      <c r="S84" s="203">
        <v>0.3</v>
      </c>
      <c r="T84" s="203">
        <v>0</v>
      </c>
      <c r="U84" s="203">
        <v>1.99</v>
      </c>
      <c r="V84" s="203">
        <v>0.24</v>
      </c>
      <c r="W84" s="203">
        <v>0.4</v>
      </c>
      <c r="X84" s="203">
        <v>1.7</v>
      </c>
      <c r="Y84" s="203">
        <v>0</v>
      </c>
      <c r="Z84" s="203">
        <v>2.77</v>
      </c>
      <c r="AA84" s="203">
        <v>0.96</v>
      </c>
      <c r="AB84" s="203">
        <v>0</v>
      </c>
      <c r="AC84" s="203">
        <v>3.15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20.92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0.15</v>
      </c>
      <c r="D85" s="203">
        <v>2.2599999999999998</v>
      </c>
      <c r="E85" s="203">
        <v>0</v>
      </c>
      <c r="F85" s="203">
        <v>21.32</v>
      </c>
      <c r="G85" s="203">
        <v>0</v>
      </c>
      <c r="H85" s="203">
        <v>0</v>
      </c>
      <c r="I85" s="203">
        <v>18.16</v>
      </c>
      <c r="J85" s="203">
        <v>1.01</v>
      </c>
      <c r="K85" s="203">
        <v>0.11</v>
      </c>
      <c r="L85" s="203">
        <v>17.28</v>
      </c>
      <c r="M85" s="203">
        <v>0.52</v>
      </c>
      <c r="N85" s="203">
        <v>1.36</v>
      </c>
      <c r="O85" s="203">
        <v>0</v>
      </c>
      <c r="P85" s="203">
        <v>1.41</v>
      </c>
      <c r="Q85" s="203">
        <v>0.25</v>
      </c>
      <c r="R85" s="203">
        <v>0.49</v>
      </c>
      <c r="S85" s="203">
        <v>0.3</v>
      </c>
      <c r="T85" s="203">
        <v>0</v>
      </c>
      <c r="U85" s="203">
        <v>1.99</v>
      </c>
      <c r="V85" s="203">
        <v>0.24</v>
      </c>
      <c r="W85" s="203">
        <v>0.4</v>
      </c>
      <c r="X85" s="203">
        <v>1.7</v>
      </c>
      <c r="Y85" s="203">
        <v>0</v>
      </c>
      <c r="Z85" s="203">
        <v>2.77</v>
      </c>
      <c r="AA85" s="203">
        <v>0.96</v>
      </c>
      <c r="AB85" s="203">
        <v>0</v>
      </c>
      <c r="AC85" s="203">
        <v>3.15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25.55</v>
      </c>
      <c r="AJ85" s="203">
        <v>0</v>
      </c>
      <c r="AK85" s="203">
        <v>5.44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2.2599999999999998</v>
      </c>
      <c r="E86" s="203">
        <v>0</v>
      </c>
      <c r="F86" s="203">
        <v>21.32</v>
      </c>
      <c r="G86" s="203">
        <v>0</v>
      </c>
      <c r="H86" s="203">
        <v>0</v>
      </c>
      <c r="I86" s="203">
        <v>18.16</v>
      </c>
      <c r="J86" s="203">
        <v>1.01</v>
      </c>
      <c r="K86" s="203">
        <v>0.11</v>
      </c>
      <c r="L86" s="203">
        <v>17.28</v>
      </c>
      <c r="M86" s="203">
        <v>0.52</v>
      </c>
      <c r="N86" s="203">
        <v>1.36</v>
      </c>
      <c r="O86" s="203">
        <v>0</v>
      </c>
      <c r="P86" s="203">
        <v>1.41</v>
      </c>
      <c r="Q86" s="203">
        <v>0.25</v>
      </c>
      <c r="R86" s="203">
        <v>0.49</v>
      </c>
      <c r="S86" s="203">
        <v>0.3</v>
      </c>
      <c r="T86" s="203">
        <v>0</v>
      </c>
      <c r="U86" s="203">
        <v>1.99</v>
      </c>
      <c r="V86" s="203">
        <v>0.24</v>
      </c>
      <c r="W86" s="203">
        <v>0.4</v>
      </c>
      <c r="X86" s="203">
        <v>1.7</v>
      </c>
      <c r="Y86" s="203">
        <v>0</v>
      </c>
      <c r="Z86" s="203">
        <v>2.77</v>
      </c>
      <c r="AA86" s="203">
        <v>0.96</v>
      </c>
      <c r="AB86" s="203">
        <v>0</v>
      </c>
      <c r="AC86" s="203">
        <v>3.15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19.75</v>
      </c>
      <c r="AJ86" s="203">
        <v>0</v>
      </c>
      <c r="AK86" s="203">
        <v>5.44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2.58</v>
      </c>
      <c r="E87" s="203">
        <v>0</v>
      </c>
      <c r="F87" s="203">
        <v>21.32</v>
      </c>
      <c r="G87" s="203">
        <v>0</v>
      </c>
      <c r="H87" s="203">
        <v>0</v>
      </c>
      <c r="I87" s="203">
        <v>18.16</v>
      </c>
      <c r="J87" s="203">
        <v>1.01</v>
      </c>
      <c r="K87" s="203">
        <v>0.11</v>
      </c>
      <c r="L87" s="203">
        <v>16.55</v>
      </c>
      <c r="M87" s="203">
        <v>0.52</v>
      </c>
      <c r="N87" s="203">
        <v>1.36</v>
      </c>
      <c r="O87" s="203">
        <v>0</v>
      </c>
      <c r="P87" s="203">
        <v>1.41</v>
      </c>
      <c r="Q87" s="203">
        <v>0.25</v>
      </c>
      <c r="R87" s="203">
        <v>0.49</v>
      </c>
      <c r="S87" s="203">
        <v>0.3</v>
      </c>
      <c r="T87" s="203">
        <v>0</v>
      </c>
      <c r="U87" s="203">
        <v>1.99</v>
      </c>
      <c r="V87" s="203">
        <v>0.24</v>
      </c>
      <c r="W87" s="203">
        <v>0.4</v>
      </c>
      <c r="X87" s="203">
        <v>1.7</v>
      </c>
      <c r="Y87" s="203">
        <v>0</v>
      </c>
      <c r="Z87" s="203">
        <v>2.77</v>
      </c>
      <c r="AA87" s="203">
        <v>0.96</v>
      </c>
      <c r="AB87" s="203">
        <v>0</v>
      </c>
      <c r="AC87" s="203">
        <v>3.15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19.75</v>
      </c>
      <c r="AJ87" s="203">
        <v>0</v>
      </c>
      <c r="AK87" s="203">
        <v>5.44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2.58</v>
      </c>
      <c r="E88" s="203">
        <v>0</v>
      </c>
      <c r="F88" s="203">
        <v>21.32</v>
      </c>
      <c r="G88" s="203">
        <v>0</v>
      </c>
      <c r="H88" s="203">
        <v>0</v>
      </c>
      <c r="I88" s="203">
        <v>18.16</v>
      </c>
      <c r="J88" s="203">
        <v>1.01</v>
      </c>
      <c r="K88" s="203">
        <v>0.11</v>
      </c>
      <c r="L88" s="203">
        <v>16.55</v>
      </c>
      <c r="M88" s="203">
        <v>0.52</v>
      </c>
      <c r="N88" s="203">
        <v>1.36</v>
      </c>
      <c r="O88" s="203">
        <v>0</v>
      </c>
      <c r="P88" s="203">
        <v>1.41</v>
      </c>
      <c r="Q88" s="203">
        <v>0.25</v>
      </c>
      <c r="R88" s="203">
        <v>0.49</v>
      </c>
      <c r="S88" s="203">
        <v>0.3</v>
      </c>
      <c r="T88" s="203">
        <v>0</v>
      </c>
      <c r="U88" s="203">
        <v>1.99</v>
      </c>
      <c r="V88" s="203">
        <v>0.24</v>
      </c>
      <c r="W88" s="203">
        <v>0.4</v>
      </c>
      <c r="X88" s="203">
        <v>1.7</v>
      </c>
      <c r="Y88" s="203">
        <v>0</v>
      </c>
      <c r="Z88" s="203">
        <v>2.77</v>
      </c>
      <c r="AA88" s="203">
        <v>0.96</v>
      </c>
      <c r="AB88" s="203">
        <v>0</v>
      </c>
      <c r="AC88" s="203">
        <v>3.15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19.75</v>
      </c>
      <c r="AJ88" s="203">
        <v>0</v>
      </c>
      <c r="AK88" s="203">
        <v>5.44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2.58</v>
      </c>
      <c r="E89" s="203">
        <v>0</v>
      </c>
      <c r="F89" s="203">
        <v>21.32</v>
      </c>
      <c r="G89" s="203">
        <v>0</v>
      </c>
      <c r="H89" s="203">
        <v>0</v>
      </c>
      <c r="I89" s="203">
        <v>18.16</v>
      </c>
      <c r="J89" s="203">
        <v>1.01</v>
      </c>
      <c r="K89" s="203">
        <v>0.11</v>
      </c>
      <c r="L89" s="203">
        <v>16.55</v>
      </c>
      <c r="M89" s="203">
        <v>0.52</v>
      </c>
      <c r="N89" s="203">
        <v>1.36</v>
      </c>
      <c r="O89" s="203">
        <v>0</v>
      </c>
      <c r="P89" s="203">
        <v>1.41</v>
      </c>
      <c r="Q89" s="203">
        <v>0.25</v>
      </c>
      <c r="R89" s="203">
        <v>0.49</v>
      </c>
      <c r="S89" s="203">
        <v>0.3</v>
      </c>
      <c r="T89" s="203">
        <v>0</v>
      </c>
      <c r="U89" s="203">
        <v>1.99</v>
      </c>
      <c r="V89" s="203">
        <v>0.24</v>
      </c>
      <c r="W89" s="203">
        <v>0.4</v>
      </c>
      <c r="X89" s="203">
        <v>1.7</v>
      </c>
      <c r="Y89" s="203">
        <v>0</v>
      </c>
      <c r="Z89" s="203">
        <v>2.77</v>
      </c>
      <c r="AA89" s="203">
        <v>0.96</v>
      </c>
      <c r="AB89" s="203">
        <v>0</v>
      </c>
      <c r="AC89" s="203">
        <v>3.15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19.75</v>
      </c>
      <c r="AJ89" s="203">
        <v>0</v>
      </c>
      <c r="AK89" s="203">
        <v>5.44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2.58</v>
      </c>
      <c r="E90" s="203">
        <v>0</v>
      </c>
      <c r="F90" s="203">
        <v>21.32</v>
      </c>
      <c r="G90" s="203">
        <v>0</v>
      </c>
      <c r="H90" s="203">
        <v>0</v>
      </c>
      <c r="I90" s="203">
        <v>18.16</v>
      </c>
      <c r="J90" s="203">
        <v>1.01</v>
      </c>
      <c r="K90" s="203">
        <v>0.11</v>
      </c>
      <c r="L90" s="203">
        <v>16.55</v>
      </c>
      <c r="M90" s="203">
        <v>0.52</v>
      </c>
      <c r="N90" s="203">
        <v>1.36</v>
      </c>
      <c r="O90" s="203">
        <v>0</v>
      </c>
      <c r="P90" s="203">
        <v>1.41</v>
      </c>
      <c r="Q90" s="203">
        <v>0.25</v>
      </c>
      <c r="R90" s="203">
        <v>0.49</v>
      </c>
      <c r="S90" s="203">
        <v>0.3</v>
      </c>
      <c r="T90" s="203">
        <v>0</v>
      </c>
      <c r="U90" s="203">
        <v>1.99</v>
      </c>
      <c r="V90" s="203">
        <v>0.24</v>
      </c>
      <c r="W90" s="203">
        <v>0.4</v>
      </c>
      <c r="X90" s="203">
        <v>1.7</v>
      </c>
      <c r="Y90" s="203">
        <v>0</v>
      </c>
      <c r="Z90" s="203">
        <v>2.77</v>
      </c>
      <c r="AA90" s="203">
        <v>0.96</v>
      </c>
      <c r="AB90" s="203">
        <v>0</v>
      </c>
      <c r="AC90" s="203">
        <v>2.5099999999999998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19.75</v>
      </c>
      <c r="AJ90" s="203">
        <v>0</v>
      </c>
      <c r="AK90" s="203">
        <v>5.44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2.58</v>
      </c>
      <c r="E91" s="203">
        <v>0</v>
      </c>
      <c r="F91" s="203">
        <v>21.32</v>
      </c>
      <c r="G91" s="203">
        <v>0</v>
      </c>
      <c r="H91" s="203">
        <v>0</v>
      </c>
      <c r="I91" s="203">
        <v>18.16</v>
      </c>
      <c r="J91" s="203">
        <v>1.01</v>
      </c>
      <c r="K91" s="203">
        <v>0.11</v>
      </c>
      <c r="L91" s="203">
        <v>16.55</v>
      </c>
      <c r="M91" s="203">
        <v>0.52</v>
      </c>
      <c r="N91" s="203">
        <v>1.36</v>
      </c>
      <c r="O91" s="203">
        <v>0</v>
      </c>
      <c r="P91" s="203">
        <v>1.41</v>
      </c>
      <c r="Q91" s="203">
        <v>0.25</v>
      </c>
      <c r="R91" s="203">
        <v>0.49</v>
      </c>
      <c r="S91" s="203">
        <v>0.3</v>
      </c>
      <c r="T91" s="203">
        <v>0</v>
      </c>
      <c r="U91" s="203">
        <v>1.99</v>
      </c>
      <c r="V91" s="203">
        <v>0.24</v>
      </c>
      <c r="W91" s="203">
        <v>0.4</v>
      </c>
      <c r="X91" s="203">
        <v>1.7</v>
      </c>
      <c r="Y91" s="203">
        <v>0</v>
      </c>
      <c r="Z91" s="203">
        <v>2.77</v>
      </c>
      <c r="AA91" s="203">
        <v>0.96</v>
      </c>
      <c r="AB91" s="203">
        <v>0</v>
      </c>
      <c r="AC91" s="203">
        <v>2.5099999999999998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24.77</v>
      </c>
      <c r="AJ91" s="203">
        <v>0</v>
      </c>
      <c r="AK91" s="203">
        <v>5.44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2.58</v>
      </c>
      <c r="E92" s="203">
        <v>0</v>
      </c>
      <c r="F92" s="203">
        <v>21.32</v>
      </c>
      <c r="G92" s="203">
        <v>0</v>
      </c>
      <c r="H92" s="203">
        <v>0</v>
      </c>
      <c r="I92" s="203">
        <v>18.16</v>
      </c>
      <c r="J92" s="203">
        <v>1.01</v>
      </c>
      <c r="K92" s="203">
        <v>0.11</v>
      </c>
      <c r="L92" s="203">
        <v>16.55</v>
      </c>
      <c r="M92" s="203">
        <v>0.52</v>
      </c>
      <c r="N92" s="203">
        <v>1.36</v>
      </c>
      <c r="O92" s="203">
        <v>0</v>
      </c>
      <c r="P92" s="203">
        <v>1.41</v>
      </c>
      <c r="Q92" s="203">
        <v>0.25</v>
      </c>
      <c r="R92" s="203">
        <v>0.49</v>
      </c>
      <c r="S92" s="203">
        <v>0.3</v>
      </c>
      <c r="T92" s="203">
        <v>0</v>
      </c>
      <c r="U92" s="203">
        <v>1.99</v>
      </c>
      <c r="V92" s="203">
        <v>0.24</v>
      </c>
      <c r="W92" s="203">
        <v>0.4</v>
      </c>
      <c r="X92" s="203">
        <v>1.7</v>
      </c>
      <c r="Y92" s="203">
        <v>0</v>
      </c>
      <c r="Z92" s="203">
        <v>2.77</v>
      </c>
      <c r="AA92" s="203">
        <v>0.96</v>
      </c>
      <c r="AB92" s="203">
        <v>0</v>
      </c>
      <c r="AC92" s="203">
        <v>2.5099999999999998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19.75</v>
      </c>
      <c r="AJ92" s="203">
        <v>0</v>
      </c>
      <c r="AK92" s="203">
        <v>4.3499999999999996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2.58</v>
      </c>
      <c r="E93" s="203">
        <v>0</v>
      </c>
      <c r="F93" s="203">
        <v>21.32</v>
      </c>
      <c r="G93" s="203">
        <v>0</v>
      </c>
      <c r="H93" s="203">
        <v>0</v>
      </c>
      <c r="I93" s="203">
        <v>18.16</v>
      </c>
      <c r="J93" s="203">
        <v>1.01</v>
      </c>
      <c r="K93" s="203">
        <v>0.11</v>
      </c>
      <c r="L93" s="203">
        <v>16.55</v>
      </c>
      <c r="M93" s="203">
        <v>0.52</v>
      </c>
      <c r="N93" s="203">
        <v>1.36</v>
      </c>
      <c r="O93" s="203">
        <v>0</v>
      </c>
      <c r="P93" s="203">
        <v>1.41</v>
      </c>
      <c r="Q93" s="203">
        <v>0.25</v>
      </c>
      <c r="R93" s="203">
        <v>0.49</v>
      </c>
      <c r="S93" s="203">
        <v>0.3</v>
      </c>
      <c r="T93" s="203">
        <v>0</v>
      </c>
      <c r="U93" s="203">
        <v>1.99</v>
      </c>
      <c r="V93" s="203">
        <v>0.24</v>
      </c>
      <c r="W93" s="203">
        <v>0.4</v>
      </c>
      <c r="X93" s="203">
        <v>1.7</v>
      </c>
      <c r="Y93" s="203">
        <v>0</v>
      </c>
      <c r="Z93" s="203">
        <v>2.77</v>
      </c>
      <c r="AA93" s="203">
        <v>0.96</v>
      </c>
      <c r="AB93" s="203">
        <v>0</v>
      </c>
      <c r="AC93" s="203">
        <v>2.5099999999999998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19.75</v>
      </c>
      <c r="AJ93" s="203">
        <v>0</v>
      </c>
      <c r="AK93" s="203">
        <v>4.3499999999999996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2.58</v>
      </c>
      <c r="E94" s="203">
        <v>0</v>
      </c>
      <c r="F94" s="203">
        <v>21.32</v>
      </c>
      <c r="G94" s="203">
        <v>0</v>
      </c>
      <c r="H94" s="203">
        <v>0</v>
      </c>
      <c r="I94" s="203">
        <v>18.16</v>
      </c>
      <c r="J94" s="203">
        <v>1.01</v>
      </c>
      <c r="K94" s="203">
        <v>0.11</v>
      </c>
      <c r="L94" s="203">
        <v>16.55</v>
      </c>
      <c r="M94" s="203">
        <v>0.52</v>
      </c>
      <c r="N94" s="203">
        <v>1.36</v>
      </c>
      <c r="O94" s="203">
        <v>0</v>
      </c>
      <c r="P94" s="203">
        <v>1.41</v>
      </c>
      <c r="Q94" s="203">
        <v>0.25</v>
      </c>
      <c r="R94" s="203">
        <v>0.49</v>
      </c>
      <c r="S94" s="203">
        <v>0.3</v>
      </c>
      <c r="T94" s="203">
        <v>0</v>
      </c>
      <c r="U94" s="203">
        <v>1.99</v>
      </c>
      <c r="V94" s="203">
        <v>0.24</v>
      </c>
      <c r="W94" s="203">
        <v>0.4</v>
      </c>
      <c r="X94" s="203">
        <v>1.7</v>
      </c>
      <c r="Y94" s="203">
        <v>0</v>
      </c>
      <c r="Z94" s="203">
        <v>2.77</v>
      </c>
      <c r="AA94" s="203">
        <v>0.96</v>
      </c>
      <c r="AB94" s="203">
        <v>0</v>
      </c>
      <c r="AC94" s="203">
        <v>2.5099999999999998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19.75</v>
      </c>
      <c r="AJ94" s="203">
        <v>0</v>
      </c>
      <c r="AK94" s="203">
        <v>4.3499999999999996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2.58</v>
      </c>
      <c r="E95" s="203">
        <v>0</v>
      </c>
      <c r="F95" s="203">
        <v>21.32</v>
      </c>
      <c r="G95" s="203">
        <v>0</v>
      </c>
      <c r="H95" s="203">
        <v>0</v>
      </c>
      <c r="I95" s="203">
        <v>18.16</v>
      </c>
      <c r="J95" s="203">
        <v>1.01</v>
      </c>
      <c r="K95" s="203">
        <v>0.11</v>
      </c>
      <c r="L95" s="203">
        <v>16.55</v>
      </c>
      <c r="M95" s="203">
        <v>0.52</v>
      </c>
      <c r="N95" s="203">
        <v>1.36</v>
      </c>
      <c r="O95" s="203">
        <v>0</v>
      </c>
      <c r="P95" s="203">
        <v>1.41</v>
      </c>
      <c r="Q95" s="203">
        <v>0.25</v>
      </c>
      <c r="R95" s="203">
        <v>0.49</v>
      </c>
      <c r="S95" s="203">
        <v>0.3</v>
      </c>
      <c r="T95" s="203">
        <v>0</v>
      </c>
      <c r="U95" s="203">
        <v>1.99</v>
      </c>
      <c r="V95" s="203">
        <v>0.24</v>
      </c>
      <c r="W95" s="203">
        <v>0.4</v>
      </c>
      <c r="X95" s="203">
        <v>1.7</v>
      </c>
      <c r="Y95" s="203">
        <v>0</v>
      </c>
      <c r="Z95" s="203">
        <v>2.77</v>
      </c>
      <c r="AA95" s="203">
        <v>0.96</v>
      </c>
      <c r="AB95" s="203">
        <v>0</v>
      </c>
      <c r="AC95" s="203">
        <v>2.5099999999999998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19.16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1.93</v>
      </c>
      <c r="E96" s="203">
        <v>0</v>
      </c>
      <c r="F96" s="203">
        <v>21.32</v>
      </c>
      <c r="G96" s="203">
        <v>0</v>
      </c>
      <c r="H96" s="203">
        <v>0</v>
      </c>
      <c r="I96" s="203">
        <v>18.16</v>
      </c>
      <c r="J96" s="203">
        <v>1.01</v>
      </c>
      <c r="K96" s="203">
        <v>0.11</v>
      </c>
      <c r="L96" s="203">
        <v>16.55</v>
      </c>
      <c r="M96" s="203">
        <v>0.52</v>
      </c>
      <c r="N96" s="203">
        <v>1.36</v>
      </c>
      <c r="O96" s="203">
        <v>0</v>
      </c>
      <c r="P96" s="203">
        <v>1.41</v>
      </c>
      <c r="Q96" s="203">
        <v>0.25</v>
      </c>
      <c r="R96" s="203">
        <v>0.49</v>
      </c>
      <c r="S96" s="203">
        <v>0.3</v>
      </c>
      <c r="T96" s="203">
        <v>0</v>
      </c>
      <c r="U96" s="203">
        <v>1.99</v>
      </c>
      <c r="V96" s="203">
        <v>0.24</v>
      </c>
      <c r="W96" s="203">
        <v>0.4</v>
      </c>
      <c r="X96" s="203">
        <v>1.7</v>
      </c>
      <c r="Y96" s="203">
        <v>0</v>
      </c>
      <c r="Z96" s="203">
        <v>2.77</v>
      </c>
      <c r="AA96" s="203">
        <v>0.96</v>
      </c>
      <c r="AB96" s="203">
        <v>0</v>
      </c>
      <c r="AC96" s="203">
        <v>2.5099999999999998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19.16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1.93</v>
      </c>
      <c r="E97" s="203">
        <v>0</v>
      </c>
      <c r="F97" s="203">
        <v>21.32</v>
      </c>
      <c r="G97" s="203">
        <v>0</v>
      </c>
      <c r="H97" s="203">
        <v>0</v>
      </c>
      <c r="I97" s="203">
        <v>20.51</v>
      </c>
      <c r="J97" s="203">
        <v>0</v>
      </c>
      <c r="K97" s="203">
        <v>0.11</v>
      </c>
      <c r="L97" s="203">
        <v>16.55</v>
      </c>
      <c r="M97" s="203">
        <v>0.52</v>
      </c>
      <c r="N97" s="203">
        <v>1.36</v>
      </c>
      <c r="O97" s="203">
        <v>0</v>
      </c>
      <c r="P97" s="203">
        <v>1.41</v>
      </c>
      <c r="Q97" s="203">
        <v>0.25</v>
      </c>
      <c r="R97" s="203">
        <v>0.49</v>
      </c>
      <c r="S97" s="203">
        <v>0.3</v>
      </c>
      <c r="T97" s="203">
        <v>0</v>
      </c>
      <c r="U97" s="203">
        <v>1.99</v>
      </c>
      <c r="V97" s="203">
        <v>0.24</v>
      </c>
      <c r="W97" s="203">
        <v>0.4</v>
      </c>
      <c r="X97" s="203">
        <v>1.7</v>
      </c>
      <c r="Y97" s="203">
        <v>0</v>
      </c>
      <c r="Z97" s="203">
        <v>2.77</v>
      </c>
      <c r="AA97" s="203">
        <v>0.96</v>
      </c>
      <c r="AB97" s="203">
        <v>0</v>
      </c>
      <c r="AC97" s="203">
        <v>2.5099999999999998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24.07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2.12</v>
      </c>
      <c r="E98" s="203">
        <v>0</v>
      </c>
      <c r="F98" s="203">
        <v>21.32</v>
      </c>
      <c r="G98" s="203">
        <v>0</v>
      </c>
      <c r="H98" s="203">
        <v>0</v>
      </c>
      <c r="I98" s="203">
        <v>20.51</v>
      </c>
      <c r="J98" s="203">
        <v>0</v>
      </c>
      <c r="K98" s="203">
        <v>0.11</v>
      </c>
      <c r="L98" s="203">
        <v>16.55</v>
      </c>
      <c r="M98" s="203">
        <v>0.52</v>
      </c>
      <c r="N98" s="203">
        <v>1.36</v>
      </c>
      <c r="O98" s="203">
        <v>0</v>
      </c>
      <c r="P98" s="203">
        <v>1.41</v>
      </c>
      <c r="Q98" s="203">
        <v>0.25</v>
      </c>
      <c r="R98" s="203">
        <v>0.49</v>
      </c>
      <c r="S98" s="203">
        <v>0.3</v>
      </c>
      <c r="T98" s="203">
        <v>0</v>
      </c>
      <c r="U98" s="203">
        <v>1.99</v>
      </c>
      <c r="V98" s="203">
        <v>0.24</v>
      </c>
      <c r="W98" s="203">
        <v>0.4</v>
      </c>
      <c r="X98" s="203">
        <v>1.7</v>
      </c>
      <c r="Y98" s="203">
        <v>0</v>
      </c>
      <c r="Z98" s="203">
        <v>2.77</v>
      </c>
      <c r="AA98" s="203">
        <v>0.96</v>
      </c>
      <c r="AB98" s="203">
        <v>0</v>
      </c>
      <c r="AC98" s="203">
        <v>2.5099999999999998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19.16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0.17248749999999982</v>
      </c>
      <c r="D99">
        <f t="shared" si="0"/>
        <v>5.4360000000000047E-2</v>
      </c>
      <c r="E99">
        <f t="shared" si="0"/>
        <v>0</v>
      </c>
      <c r="F99">
        <f t="shared" si="0"/>
        <v>0.20226000000000016</v>
      </c>
      <c r="G99">
        <f t="shared" si="0"/>
        <v>0.29777000000000031</v>
      </c>
      <c r="H99">
        <f t="shared" si="0"/>
        <v>0</v>
      </c>
      <c r="I99">
        <f t="shared" si="0"/>
        <v>0.47730000000000039</v>
      </c>
      <c r="J99">
        <f t="shared" si="0"/>
        <v>1.795500000000002E-2</v>
      </c>
      <c r="K99">
        <f t="shared" si="0"/>
        <v>2.820000000000001E-2</v>
      </c>
      <c r="L99">
        <f t="shared" si="0"/>
        <v>2.3004375000000001</v>
      </c>
      <c r="M99">
        <f t="shared" si="0"/>
        <v>1.2480000000000022E-2</v>
      </c>
      <c r="N99">
        <f t="shared" si="0"/>
        <v>3.2639999999999995E-2</v>
      </c>
      <c r="O99">
        <f t="shared" si="0"/>
        <v>0</v>
      </c>
      <c r="P99">
        <f t="shared" si="0"/>
        <v>3.4129999999999945E-2</v>
      </c>
      <c r="Q99">
        <f t="shared" si="0"/>
        <v>2.9732500000000005E-2</v>
      </c>
      <c r="R99">
        <f t="shared" si="0"/>
        <v>6.2372500000000101E-2</v>
      </c>
      <c r="S99">
        <f t="shared" si="0"/>
        <v>3.8115000000000135E-2</v>
      </c>
      <c r="T99">
        <f t="shared" si="0"/>
        <v>0</v>
      </c>
      <c r="U99">
        <f t="shared" si="0"/>
        <v>4.1905000000000026E-2</v>
      </c>
      <c r="V99">
        <f t="shared" si="0"/>
        <v>3.9580000000000115E-2</v>
      </c>
      <c r="W99">
        <f t="shared" si="0"/>
        <v>2.2272500000000073E-2</v>
      </c>
      <c r="X99">
        <f t="shared" si="0"/>
        <v>9.8027499999999892E-2</v>
      </c>
      <c r="Y99">
        <f t="shared" si="0"/>
        <v>0</v>
      </c>
      <c r="Z99">
        <f t="shared" si="0"/>
        <v>0.11546749999999982</v>
      </c>
      <c r="AA99">
        <f t="shared" si="0"/>
        <v>9.8124999999999768E-2</v>
      </c>
      <c r="AB99">
        <f t="shared" si="0"/>
        <v>0</v>
      </c>
      <c r="AC99">
        <f t="shared" si="0"/>
        <v>0.26310749999999966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0.70625499999999997</v>
      </c>
      <c r="AJ99">
        <f t="shared" si="0"/>
        <v>0</v>
      </c>
      <c r="AK99">
        <f t="shared" si="0"/>
        <v>0.14346250000000016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4.6153600000000061</v>
      </c>
      <c r="AP99">
        <f t="shared" si="0"/>
        <v>0.17399999999999999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-2</v>
      </c>
      <c r="D18" s="124">
        <v>0</v>
      </c>
      <c r="E18" s="124">
        <v>0</v>
      </c>
      <c r="F18" s="124">
        <v>0</v>
      </c>
      <c r="G18" s="124">
        <v>-2</v>
      </c>
      <c r="H18" s="118"/>
      <c r="I18" s="33">
        <v>16</v>
      </c>
      <c r="J18" s="124">
        <v>2</v>
      </c>
      <c r="K18" s="124">
        <v>0</v>
      </c>
      <c r="L18" s="124">
        <v>0</v>
      </c>
      <c r="M18" s="124">
        <v>0</v>
      </c>
      <c r="N18" s="124">
        <v>2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2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-2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20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20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2</v>
      </c>
      <c r="DG18" s="123">
        <f t="shared" si="32"/>
        <v>-2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-12</v>
      </c>
      <c r="D19" s="124">
        <v>0</v>
      </c>
      <c r="E19" s="124">
        <v>0</v>
      </c>
      <c r="F19" s="124">
        <v>0</v>
      </c>
      <c r="G19" s="124">
        <v>-12</v>
      </c>
      <c r="H19" s="118"/>
      <c r="I19" s="33">
        <v>17</v>
      </c>
      <c r="J19" s="124">
        <v>12</v>
      </c>
      <c r="K19" s="124">
        <v>0</v>
      </c>
      <c r="L19" s="124">
        <v>0</v>
      </c>
      <c r="M19" s="124">
        <v>0</v>
      </c>
      <c r="N19" s="124">
        <v>12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12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-12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120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120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12</v>
      </c>
      <c r="DG19" s="123">
        <f t="shared" si="32"/>
        <v>-12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-22</v>
      </c>
      <c r="D20" s="124">
        <v>0</v>
      </c>
      <c r="E20" s="124">
        <v>0</v>
      </c>
      <c r="F20" s="124">
        <v>0</v>
      </c>
      <c r="G20" s="124">
        <v>-22</v>
      </c>
      <c r="H20" s="118"/>
      <c r="I20" s="33">
        <v>18</v>
      </c>
      <c r="J20" s="124">
        <v>22</v>
      </c>
      <c r="K20" s="124">
        <v>0</v>
      </c>
      <c r="L20" s="124">
        <v>0</v>
      </c>
      <c r="M20" s="124">
        <v>0</v>
      </c>
      <c r="N20" s="124">
        <v>22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22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-22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220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220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22</v>
      </c>
      <c r="DG20" s="123">
        <f t="shared" si="32"/>
        <v>-22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-37</v>
      </c>
      <c r="D21" s="124">
        <v>0</v>
      </c>
      <c r="E21" s="124">
        <v>0</v>
      </c>
      <c r="F21" s="124">
        <v>0</v>
      </c>
      <c r="G21" s="124">
        <v>-37</v>
      </c>
      <c r="H21" s="118"/>
      <c r="I21" s="33">
        <v>19</v>
      </c>
      <c r="J21" s="124">
        <v>37</v>
      </c>
      <c r="K21" s="124">
        <v>0</v>
      </c>
      <c r="L21" s="124">
        <v>0</v>
      </c>
      <c r="M21" s="124">
        <v>0</v>
      </c>
      <c r="N21" s="124">
        <v>37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37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-37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370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370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37</v>
      </c>
      <c r="DG21" s="123">
        <f t="shared" si="32"/>
        <v>-37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-13</v>
      </c>
      <c r="D22" s="124">
        <v>0</v>
      </c>
      <c r="E22" s="124">
        <v>0</v>
      </c>
      <c r="F22" s="124">
        <v>0</v>
      </c>
      <c r="G22" s="124">
        <v>-13</v>
      </c>
      <c r="H22" s="118"/>
      <c r="I22" s="33">
        <v>20</v>
      </c>
      <c r="J22" s="124">
        <v>13</v>
      </c>
      <c r="K22" s="124">
        <v>0</v>
      </c>
      <c r="L22" s="124">
        <v>0</v>
      </c>
      <c r="M22" s="124">
        <v>0</v>
      </c>
      <c r="N22" s="124">
        <v>13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13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-13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130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130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13</v>
      </c>
      <c r="DG22" s="123">
        <f t="shared" si="32"/>
        <v>-13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-31.751999999999999</v>
      </c>
      <c r="D27" s="124">
        <v>0</v>
      </c>
      <c r="E27" s="124">
        <v>0</v>
      </c>
      <c r="F27" s="124">
        <v>-43.247999999999998</v>
      </c>
      <c r="G27" s="124">
        <v>-75</v>
      </c>
      <c r="H27" s="118"/>
      <c r="I27" s="33">
        <v>25</v>
      </c>
      <c r="J27" s="124">
        <v>31.751999999999999</v>
      </c>
      <c r="K27" s="124">
        <v>0</v>
      </c>
      <c r="L27" s="124">
        <v>0</v>
      </c>
      <c r="M27" s="124">
        <v>0</v>
      </c>
      <c r="N27" s="124">
        <v>31.751999999999999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43.247999999999998</v>
      </c>
      <c r="AF27" s="124">
        <v>0</v>
      </c>
      <c r="AG27" s="124">
        <v>0</v>
      </c>
      <c r="AH27" s="124">
        <v>0</v>
      </c>
      <c r="AI27" s="124">
        <v>43.247999999999998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31.751999999999999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-31.751999999999999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43.247999999999998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-43.247999999999998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317.52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317.52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432.47999999999996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432.47999999999996</v>
      </c>
      <c r="DF27" s="123">
        <f t="shared" si="31"/>
        <v>75</v>
      </c>
      <c r="DG27" s="123">
        <f t="shared" si="32"/>
        <v>-31.751999999999999</v>
      </c>
      <c r="DH27" s="123">
        <f t="shared" si="33"/>
        <v>0</v>
      </c>
      <c r="DI27" s="123">
        <f t="shared" si="34"/>
        <v>0</v>
      </c>
      <c r="DJ27" s="123">
        <f t="shared" si="35"/>
        <v>-43.247999999999998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-22.861999999999998</v>
      </c>
      <c r="D28" s="124">
        <v>0</v>
      </c>
      <c r="E28" s="124">
        <v>0</v>
      </c>
      <c r="F28" s="124">
        <v>-31.138000000000002</v>
      </c>
      <c r="G28" s="124">
        <v>-54</v>
      </c>
      <c r="H28" s="118"/>
      <c r="I28" s="33">
        <v>26</v>
      </c>
      <c r="J28" s="124">
        <v>22.861999999999998</v>
      </c>
      <c r="K28" s="124">
        <v>0</v>
      </c>
      <c r="L28" s="124">
        <v>0</v>
      </c>
      <c r="M28" s="124">
        <v>0</v>
      </c>
      <c r="N28" s="124">
        <v>22.861999999999998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31.138000000000002</v>
      </c>
      <c r="AF28" s="124">
        <v>0</v>
      </c>
      <c r="AG28" s="124">
        <v>0</v>
      </c>
      <c r="AH28" s="124">
        <v>0</v>
      </c>
      <c r="AI28" s="124">
        <v>31.138000000000002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22.861999999999998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-22.861999999999998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31.138000000000002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-31.138000000000002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228.61999999999998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228.61999999999998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311.38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311.38</v>
      </c>
      <c r="DF28" s="123">
        <f t="shared" si="31"/>
        <v>54</v>
      </c>
      <c r="DG28" s="123">
        <f t="shared" si="32"/>
        <v>-22.861999999999998</v>
      </c>
      <c r="DH28" s="123">
        <f t="shared" si="33"/>
        <v>0</v>
      </c>
      <c r="DI28" s="123">
        <f t="shared" si="34"/>
        <v>0</v>
      </c>
      <c r="DJ28" s="123">
        <f t="shared" si="35"/>
        <v>-31.138000000000002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-8.4670000000000005</v>
      </c>
      <c r="D29" s="124">
        <v>0</v>
      </c>
      <c r="E29" s="124">
        <v>0</v>
      </c>
      <c r="F29" s="124">
        <v>-11.532999999999999</v>
      </c>
      <c r="G29" s="124">
        <v>-20</v>
      </c>
      <c r="H29" s="118"/>
      <c r="I29" s="33">
        <v>27</v>
      </c>
      <c r="J29" s="124">
        <v>8.4670000000000005</v>
      </c>
      <c r="K29" s="124">
        <v>0</v>
      </c>
      <c r="L29" s="124">
        <v>0</v>
      </c>
      <c r="M29" s="124">
        <v>0</v>
      </c>
      <c r="N29" s="124">
        <v>8.4670000000000005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11.532999999999999</v>
      </c>
      <c r="AF29" s="124">
        <v>0</v>
      </c>
      <c r="AG29" s="124">
        <v>0</v>
      </c>
      <c r="AH29" s="124">
        <v>0</v>
      </c>
      <c r="AI29" s="124">
        <v>11.532999999999999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8.4670000000000005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-8.4670000000000005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11.532999999999999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-11.532999999999999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84.67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84.67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115.33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115.33</v>
      </c>
      <c r="DF29" s="123">
        <f t="shared" si="31"/>
        <v>20</v>
      </c>
      <c r="DG29" s="123">
        <f t="shared" si="32"/>
        <v>-8.4670000000000005</v>
      </c>
      <c r="DH29" s="123">
        <f t="shared" si="33"/>
        <v>0</v>
      </c>
      <c r="DI29" s="123">
        <f t="shared" si="34"/>
        <v>0</v>
      </c>
      <c r="DJ29" s="123">
        <f t="shared" si="35"/>
        <v>-11.532999999999999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-1.27</v>
      </c>
      <c r="D43" s="124">
        <v>0</v>
      </c>
      <c r="E43" s="124">
        <v>0</v>
      </c>
      <c r="F43" s="124">
        <v>-1.73</v>
      </c>
      <c r="G43" s="124">
        <v>-3</v>
      </c>
      <c r="H43" s="118"/>
      <c r="I43" s="33">
        <v>41</v>
      </c>
      <c r="J43" s="124">
        <v>1.27</v>
      </c>
      <c r="K43" s="124">
        <v>0</v>
      </c>
      <c r="L43" s="124">
        <v>0</v>
      </c>
      <c r="M43" s="124">
        <v>0</v>
      </c>
      <c r="N43" s="124">
        <v>1.27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1.73</v>
      </c>
      <c r="AF43" s="124">
        <v>0</v>
      </c>
      <c r="AG43" s="124">
        <v>0</v>
      </c>
      <c r="AH43" s="124">
        <v>0</v>
      </c>
      <c r="AI43" s="124">
        <v>1.73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1.27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-1.27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1.73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-1.73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12.7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12.7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17.3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17.3</v>
      </c>
      <c r="DF43" s="123">
        <f t="shared" si="31"/>
        <v>3</v>
      </c>
      <c r="DG43" s="123">
        <f t="shared" si="32"/>
        <v>-1.27</v>
      </c>
      <c r="DH43" s="123">
        <f t="shared" si="33"/>
        <v>0</v>
      </c>
      <c r="DI43" s="123">
        <f t="shared" si="34"/>
        <v>0</v>
      </c>
      <c r="DJ43" s="123">
        <f t="shared" si="35"/>
        <v>-1.73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-10.584</v>
      </c>
      <c r="D44" s="124">
        <v>0</v>
      </c>
      <c r="E44" s="124">
        <v>0</v>
      </c>
      <c r="F44" s="124">
        <v>-14.416</v>
      </c>
      <c r="G44" s="124">
        <v>-25</v>
      </c>
      <c r="H44" s="118"/>
      <c r="I44" s="33">
        <v>42</v>
      </c>
      <c r="J44" s="124">
        <v>10.584</v>
      </c>
      <c r="K44" s="124">
        <v>0</v>
      </c>
      <c r="L44" s="124">
        <v>0</v>
      </c>
      <c r="M44" s="124">
        <v>0</v>
      </c>
      <c r="N44" s="124">
        <v>10.584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14.416</v>
      </c>
      <c r="AF44" s="124">
        <v>0</v>
      </c>
      <c r="AG44" s="124">
        <v>0</v>
      </c>
      <c r="AH44" s="124">
        <v>0</v>
      </c>
      <c r="AI44" s="124">
        <v>14.416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10.584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-10.584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14.416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-14.416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105.84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105.84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144.16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144.16</v>
      </c>
      <c r="DF44" s="123">
        <f t="shared" si="31"/>
        <v>25</v>
      </c>
      <c r="DG44" s="123">
        <f t="shared" si="32"/>
        <v>-10.584</v>
      </c>
      <c r="DH44" s="123">
        <f t="shared" si="33"/>
        <v>0</v>
      </c>
      <c r="DI44" s="123">
        <f t="shared" si="34"/>
        <v>0</v>
      </c>
      <c r="DJ44" s="123">
        <f t="shared" si="35"/>
        <v>-14.416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-35</v>
      </c>
      <c r="D45" s="124">
        <v>0</v>
      </c>
      <c r="E45" s="124">
        <v>0</v>
      </c>
      <c r="F45" s="124">
        <v>0</v>
      </c>
      <c r="G45" s="124">
        <v>-35</v>
      </c>
      <c r="H45" s="118"/>
      <c r="I45" s="33">
        <v>43</v>
      </c>
      <c r="J45" s="124">
        <v>35</v>
      </c>
      <c r="K45" s="124">
        <v>0</v>
      </c>
      <c r="L45" s="124">
        <v>0</v>
      </c>
      <c r="M45" s="124">
        <v>0</v>
      </c>
      <c r="N45" s="124">
        <v>35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35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-35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350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350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35</v>
      </c>
      <c r="DG45" s="123">
        <f t="shared" si="32"/>
        <v>-35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-33</v>
      </c>
      <c r="D46" s="124">
        <v>0</v>
      </c>
      <c r="E46" s="124">
        <v>0</v>
      </c>
      <c r="F46" s="124">
        <v>0</v>
      </c>
      <c r="G46" s="124">
        <v>-33</v>
      </c>
      <c r="H46" s="118"/>
      <c r="I46" s="33">
        <v>44</v>
      </c>
      <c r="J46" s="124">
        <v>33</v>
      </c>
      <c r="K46" s="124">
        <v>0</v>
      </c>
      <c r="L46" s="124">
        <v>0</v>
      </c>
      <c r="M46" s="124">
        <v>0</v>
      </c>
      <c r="N46" s="124">
        <v>33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33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-33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330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330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33</v>
      </c>
      <c r="DG46" s="123">
        <f t="shared" si="32"/>
        <v>-33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-18</v>
      </c>
      <c r="D47" s="124">
        <v>0</v>
      </c>
      <c r="E47" s="124">
        <v>0</v>
      </c>
      <c r="F47" s="124">
        <v>0</v>
      </c>
      <c r="G47" s="124">
        <v>-18</v>
      </c>
      <c r="H47" s="118"/>
      <c r="I47" s="33">
        <v>45</v>
      </c>
      <c r="J47" s="124">
        <v>18</v>
      </c>
      <c r="K47" s="124">
        <v>0</v>
      </c>
      <c r="L47" s="124">
        <v>0</v>
      </c>
      <c r="M47" s="124">
        <v>0</v>
      </c>
      <c r="N47" s="124">
        <v>18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18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-18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180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180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18</v>
      </c>
      <c r="DG47" s="123">
        <f t="shared" si="32"/>
        <v>-18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-8</v>
      </c>
      <c r="D48" s="124">
        <v>0</v>
      </c>
      <c r="E48" s="124">
        <v>0</v>
      </c>
      <c r="F48" s="124">
        <v>0</v>
      </c>
      <c r="G48" s="124">
        <v>-8</v>
      </c>
      <c r="H48" s="118"/>
      <c r="I48" s="33">
        <v>46</v>
      </c>
      <c r="J48" s="124">
        <v>8</v>
      </c>
      <c r="K48" s="124">
        <v>0</v>
      </c>
      <c r="L48" s="124">
        <v>0</v>
      </c>
      <c r="M48" s="124">
        <v>0</v>
      </c>
      <c r="N48" s="124">
        <v>8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8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-8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80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80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8</v>
      </c>
      <c r="DG48" s="123">
        <f t="shared" si="32"/>
        <v>-8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-8</v>
      </c>
      <c r="D49" s="124">
        <v>0</v>
      </c>
      <c r="E49" s="124">
        <v>0</v>
      </c>
      <c r="F49" s="124">
        <v>0</v>
      </c>
      <c r="G49" s="124">
        <v>-8</v>
      </c>
      <c r="H49" s="118"/>
      <c r="I49" s="33">
        <v>47</v>
      </c>
      <c r="J49" s="124">
        <v>8</v>
      </c>
      <c r="K49" s="124">
        <v>0</v>
      </c>
      <c r="L49" s="124">
        <v>0</v>
      </c>
      <c r="M49" s="124">
        <v>0</v>
      </c>
      <c r="N49" s="124">
        <v>8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8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-8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80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80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8</v>
      </c>
      <c r="DG49" s="123">
        <f t="shared" si="32"/>
        <v>-8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-8</v>
      </c>
      <c r="D50" s="124">
        <v>0</v>
      </c>
      <c r="E50" s="124">
        <v>0</v>
      </c>
      <c r="F50" s="124">
        <v>0</v>
      </c>
      <c r="G50" s="124">
        <v>-8</v>
      </c>
      <c r="H50" s="118"/>
      <c r="I50" s="33">
        <v>48</v>
      </c>
      <c r="J50" s="124">
        <v>8</v>
      </c>
      <c r="K50" s="124">
        <v>0</v>
      </c>
      <c r="L50" s="124">
        <v>0</v>
      </c>
      <c r="M50" s="124">
        <v>0</v>
      </c>
      <c r="N50" s="124">
        <v>8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8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-8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80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80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8</v>
      </c>
      <c r="DG50" s="123">
        <f t="shared" si="32"/>
        <v>-8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-21</v>
      </c>
      <c r="D51" s="124">
        <v>0</v>
      </c>
      <c r="E51" s="124">
        <v>0</v>
      </c>
      <c r="F51" s="124">
        <v>0</v>
      </c>
      <c r="G51" s="124">
        <v>-21</v>
      </c>
      <c r="H51" s="118"/>
      <c r="I51" s="33">
        <v>49</v>
      </c>
      <c r="J51" s="124">
        <v>21</v>
      </c>
      <c r="K51" s="124">
        <v>0</v>
      </c>
      <c r="L51" s="124">
        <v>0</v>
      </c>
      <c r="M51" s="124">
        <v>0</v>
      </c>
      <c r="N51" s="124">
        <v>21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21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-21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210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210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21</v>
      </c>
      <c r="DG51" s="123">
        <f t="shared" si="32"/>
        <v>-21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-151.57599999999999</v>
      </c>
      <c r="G70" s="124">
        <v>-151.57599999999999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151.57599999999999</v>
      </c>
      <c r="AF70" s="124">
        <v>0</v>
      </c>
      <c r="AG70" s="124">
        <v>0</v>
      </c>
      <c r="AH70" s="124">
        <v>0</v>
      </c>
      <c r="AI70" s="124">
        <v>151.57599999999999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151.57599999999999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-151.57599999999999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1515.76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1515.76</v>
      </c>
      <c r="DF70" s="123">
        <f t="shared" si="59"/>
        <v>151.57599999999999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-151.57599999999999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-163.47399999999999</v>
      </c>
      <c r="G71" s="124">
        <v>-163.47399999999999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163.47399999999999</v>
      </c>
      <c r="AF71" s="124">
        <v>0</v>
      </c>
      <c r="AG71" s="124">
        <v>0</v>
      </c>
      <c r="AH71" s="124">
        <v>0</v>
      </c>
      <c r="AI71" s="124">
        <v>163.47399999999999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163.47399999999999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-163.47399999999999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1634.7399999999998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1634.7399999999998</v>
      </c>
      <c r="DF71" s="123">
        <f t="shared" si="59"/>
        <v>163.47399999999999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-163.47399999999999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-166.416</v>
      </c>
      <c r="G72" s="124">
        <v>-166.416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166.416</v>
      </c>
      <c r="AF72" s="124">
        <v>0</v>
      </c>
      <c r="AG72" s="124">
        <v>0</v>
      </c>
      <c r="AH72" s="124">
        <v>0</v>
      </c>
      <c r="AI72" s="124">
        <v>166.416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166.416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-166.416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1664.1599999999999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1664.1599999999999</v>
      </c>
      <c r="DF72" s="123">
        <f t="shared" si="59"/>
        <v>166.416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-166.416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-181.73599999999999</v>
      </c>
      <c r="G73" s="124">
        <v>-181.73599999999999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181.73599999999999</v>
      </c>
      <c r="AF73" s="124">
        <v>0</v>
      </c>
      <c r="AG73" s="124">
        <v>0</v>
      </c>
      <c r="AH73" s="124">
        <v>0</v>
      </c>
      <c r="AI73" s="124">
        <v>181.73599999999999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181.73599999999999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-181.73599999999999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1817.36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1817.36</v>
      </c>
      <c r="DF73" s="123">
        <f t="shared" si="59"/>
        <v>181.73599999999999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-181.73599999999999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-176.38499999999999</v>
      </c>
      <c r="G74" s="124">
        <v>-176.38499999999999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176.38499999999999</v>
      </c>
      <c r="AF74" s="124">
        <v>0</v>
      </c>
      <c r="AG74" s="124">
        <v>0</v>
      </c>
      <c r="AH74" s="124">
        <v>0</v>
      </c>
      <c r="AI74" s="124">
        <v>176.38499999999999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176.38499999999999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-176.38499999999999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1763.85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1763.85</v>
      </c>
      <c r="DF74" s="123">
        <f t="shared" si="59"/>
        <v>176.38499999999999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-176.38499999999999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-180.41499999999999</v>
      </c>
      <c r="G75" s="124">
        <v>-180.41499999999999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180.41499999999999</v>
      </c>
      <c r="AF75" s="124">
        <v>0</v>
      </c>
      <c r="AG75" s="124">
        <v>0</v>
      </c>
      <c r="AH75" s="124">
        <v>0</v>
      </c>
      <c r="AI75" s="124">
        <v>180.41499999999999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180.41499999999999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-180.41499999999999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1804.1499999999999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1804.1499999999999</v>
      </c>
      <c r="DF75" s="123">
        <f t="shared" si="59"/>
        <v>180.41499999999999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-180.41499999999999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-172.60900000000001</v>
      </c>
      <c r="G76" s="124">
        <v>-172.60900000000001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172.60900000000001</v>
      </c>
      <c r="AF76" s="124">
        <v>0</v>
      </c>
      <c r="AG76" s="124">
        <v>0</v>
      </c>
      <c r="AH76" s="124">
        <v>0</v>
      </c>
      <c r="AI76" s="124">
        <v>172.60900000000001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172.60900000000001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-172.60900000000001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1726.0900000000001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1726.0900000000001</v>
      </c>
      <c r="DF76" s="123">
        <f t="shared" si="59"/>
        <v>172.60900000000001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-172.60900000000001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-173.84899999999999</v>
      </c>
      <c r="G77" s="124">
        <v>-173.84899999999999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173.84899999999999</v>
      </c>
      <c r="AF77" s="124">
        <v>0</v>
      </c>
      <c r="AG77" s="124">
        <v>0</v>
      </c>
      <c r="AH77" s="124">
        <v>0</v>
      </c>
      <c r="AI77" s="124">
        <v>173.84899999999999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173.84899999999999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-173.84899999999999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1738.4899999999998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1738.4899999999998</v>
      </c>
      <c r="DF77" s="123">
        <f t="shared" si="59"/>
        <v>173.84899999999999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-173.84899999999999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-173.15899999999999</v>
      </c>
      <c r="G78" s="124">
        <v>-173.15899999999999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173.15899999999999</v>
      </c>
      <c r="AF78" s="124">
        <v>0</v>
      </c>
      <c r="AG78" s="124">
        <v>0</v>
      </c>
      <c r="AH78" s="124">
        <v>0</v>
      </c>
      <c r="AI78" s="124">
        <v>173.15899999999999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173.15899999999999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-173.15899999999999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1731.59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1731.59</v>
      </c>
      <c r="DF78" s="123">
        <f t="shared" si="59"/>
        <v>173.15899999999999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-173.15899999999999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-180.78399999999999</v>
      </c>
      <c r="G79" s="124">
        <v>-180.78399999999999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180.78399999999999</v>
      </c>
      <c r="AF79" s="124">
        <v>0</v>
      </c>
      <c r="AG79" s="124">
        <v>0</v>
      </c>
      <c r="AH79" s="124">
        <v>0</v>
      </c>
      <c r="AI79" s="124">
        <v>180.78399999999999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180.78399999999999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-180.78399999999999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1807.84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1807.84</v>
      </c>
      <c r="DF79" s="123">
        <f t="shared" si="59"/>
        <v>180.78399999999999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-180.78399999999999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-175.00399999999999</v>
      </c>
      <c r="G80" s="124">
        <v>-175.00399999999999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175.00399999999999</v>
      </c>
      <c r="AF80" s="124">
        <v>0</v>
      </c>
      <c r="AG80" s="124">
        <v>0</v>
      </c>
      <c r="AH80" s="124">
        <v>0</v>
      </c>
      <c r="AI80" s="124">
        <v>175.00399999999999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175.00399999999999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-175.00399999999999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1750.04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1750.04</v>
      </c>
      <c r="DF80" s="123">
        <f t="shared" si="59"/>
        <v>175.00399999999999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-175.00399999999999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-168.86699999999999</v>
      </c>
      <c r="G81" s="124">
        <v>-168.86699999999999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168.86699999999999</v>
      </c>
      <c r="AF81" s="124">
        <v>0</v>
      </c>
      <c r="AG81" s="124">
        <v>0</v>
      </c>
      <c r="AH81" s="124">
        <v>0</v>
      </c>
      <c r="AI81" s="124">
        <v>168.86699999999999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168.86699999999999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-168.86699999999999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1688.6699999999998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1688.6699999999998</v>
      </c>
      <c r="DF81" s="123">
        <f t="shared" si="59"/>
        <v>168.86699999999999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-168.86699999999999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-170.55699999999999</v>
      </c>
      <c r="G82" s="124">
        <v>-170.55699999999999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170.55699999999999</v>
      </c>
      <c r="AF82" s="124">
        <v>0</v>
      </c>
      <c r="AG82" s="124">
        <v>0</v>
      </c>
      <c r="AH82" s="124">
        <v>0</v>
      </c>
      <c r="AI82" s="124">
        <v>170.55699999999999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170.55699999999999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-170.55699999999999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1705.57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1705.57</v>
      </c>
      <c r="DF82" s="123">
        <f t="shared" si="59"/>
        <v>170.55699999999999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-170.55699999999999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-188.01599999999999</v>
      </c>
      <c r="G83" s="124">
        <v>-188.01599999999999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188.01599999999999</v>
      </c>
      <c r="AF83" s="124">
        <v>0</v>
      </c>
      <c r="AG83" s="124">
        <v>0</v>
      </c>
      <c r="AH83" s="124">
        <v>0</v>
      </c>
      <c r="AI83" s="124">
        <v>188.01599999999999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188.01599999999999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-188.01599999999999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1880.1599999999999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1880.1599999999999</v>
      </c>
      <c r="DF83" s="123">
        <f t="shared" si="59"/>
        <v>188.01599999999999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-188.01599999999999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-194.28100000000001</v>
      </c>
      <c r="G84" s="124">
        <v>-194.28100000000001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194.28100000000001</v>
      </c>
      <c r="AF84" s="124">
        <v>0</v>
      </c>
      <c r="AG84" s="124">
        <v>0</v>
      </c>
      <c r="AH84" s="124">
        <v>0</v>
      </c>
      <c r="AI84" s="124">
        <v>194.28100000000001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194.28100000000001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-194.28100000000001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1942.81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1942.81</v>
      </c>
      <c r="DF84" s="123">
        <f t="shared" si="59"/>
        <v>194.28100000000001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-194.28100000000001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-193.03700000000001</v>
      </c>
      <c r="G85" s="124">
        <v>-193.03700000000001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193.03700000000001</v>
      </c>
      <c r="AF85" s="124">
        <v>0</v>
      </c>
      <c r="AG85" s="124">
        <v>0</v>
      </c>
      <c r="AH85" s="124">
        <v>0</v>
      </c>
      <c r="AI85" s="124">
        <v>193.03700000000001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193.03700000000001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-193.03700000000001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1930.3700000000001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1930.3700000000001</v>
      </c>
      <c r="DF85" s="123">
        <f t="shared" si="59"/>
        <v>193.03700000000001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-193.03700000000001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-201.64599999999999</v>
      </c>
      <c r="G86" s="124">
        <v>-201.64599999999999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201.64599999999999</v>
      </c>
      <c r="AF86" s="124">
        <v>0</v>
      </c>
      <c r="AG86" s="124">
        <v>0</v>
      </c>
      <c r="AH86" s="124">
        <v>0</v>
      </c>
      <c r="AI86" s="124">
        <v>201.64599999999999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201.64599999999999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-201.64599999999999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2016.4599999999998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2016.4599999999998</v>
      </c>
      <c r="DF86" s="123">
        <f t="shared" si="59"/>
        <v>201.64599999999999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-201.64599999999999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-204.99199999999999</v>
      </c>
      <c r="G87" s="124">
        <v>-204.99199999999999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204.99199999999999</v>
      </c>
      <c r="AF87" s="124">
        <v>0</v>
      </c>
      <c r="AG87" s="124">
        <v>0</v>
      </c>
      <c r="AH87" s="124">
        <v>0</v>
      </c>
      <c r="AI87" s="124">
        <v>204.99199999999999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204.99199999999999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-204.99199999999999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2049.92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2049.92</v>
      </c>
      <c r="DF87" s="123">
        <f t="shared" si="59"/>
        <v>204.99199999999999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-204.99199999999999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-168.828</v>
      </c>
      <c r="G88" s="124">
        <v>-168.828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168.828</v>
      </c>
      <c r="AF88" s="124">
        <v>0</v>
      </c>
      <c r="AG88" s="124">
        <v>0</v>
      </c>
      <c r="AH88" s="124">
        <v>0</v>
      </c>
      <c r="AI88" s="124">
        <v>168.828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168.828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-168.828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1688.28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1688.28</v>
      </c>
      <c r="DF88" s="123">
        <f t="shared" si="59"/>
        <v>168.828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-168.828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-134.62200000000001</v>
      </c>
      <c r="G89" s="124">
        <v>-134.62200000000001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134.62200000000001</v>
      </c>
      <c r="AF89" s="124">
        <v>0</v>
      </c>
      <c r="AG89" s="124">
        <v>0</v>
      </c>
      <c r="AH89" s="124">
        <v>0</v>
      </c>
      <c r="AI89" s="124">
        <v>134.62200000000001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134.62200000000001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-134.62200000000001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1346.2200000000003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1346.2200000000003</v>
      </c>
      <c r="DF89" s="123">
        <f t="shared" si="59"/>
        <v>134.62200000000001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-134.62200000000001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-102.246</v>
      </c>
      <c r="G90" s="124">
        <v>-102.246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102.246</v>
      </c>
      <c r="AF90" s="124">
        <v>0</v>
      </c>
      <c r="AG90" s="124">
        <v>0</v>
      </c>
      <c r="AH90" s="124">
        <v>0</v>
      </c>
      <c r="AI90" s="124">
        <v>102.246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102.246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-102.246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1022.4599999999999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1022.4599999999999</v>
      </c>
      <c r="DF90" s="123">
        <f t="shared" si="59"/>
        <v>102.246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-102.246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-74.006</v>
      </c>
      <c r="G91" s="124">
        <v>-74.006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74.006</v>
      </c>
      <c r="AF91" s="124">
        <v>0</v>
      </c>
      <c r="AG91" s="124">
        <v>0</v>
      </c>
      <c r="AH91" s="124">
        <v>0</v>
      </c>
      <c r="AI91" s="124">
        <v>74.006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74.006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-74.006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740.06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740.06</v>
      </c>
      <c r="DF91" s="123">
        <f t="shared" si="59"/>
        <v>74.006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-74.006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-41.722999999999999</v>
      </c>
      <c r="G92" s="124">
        <v>-41.722999999999999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41.722999999999999</v>
      </c>
      <c r="AF92" s="124">
        <v>0</v>
      </c>
      <c r="AG92" s="124">
        <v>0</v>
      </c>
      <c r="AH92" s="124">
        <v>0</v>
      </c>
      <c r="AI92" s="124">
        <v>41.722999999999999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41.722999999999999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-41.722999999999999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417.23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417.23</v>
      </c>
      <c r="DF92" s="123">
        <f t="shared" si="59"/>
        <v>41.722999999999999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-41.722999999999999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-17.263000000000002</v>
      </c>
      <c r="G93" s="124">
        <v>-17.263000000000002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17.263000000000002</v>
      </c>
      <c r="AF93" s="124">
        <v>0</v>
      </c>
      <c r="AG93" s="124">
        <v>0</v>
      </c>
      <c r="AH93" s="124">
        <v>0</v>
      </c>
      <c r="AI93" s="124">
        <v>17.263000000000002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17.263000000000002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-17.263000000000002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172.63000000000002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172.63000000000002</v>
      </c>
      <c r="DF93" s="123">
        <f t="shared" si="59"/>
        <v>17.263000000000002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-17.263000000000002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7.2983750000000014E-2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-7.2983750000000014E-2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0.96438899999999994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-0.96438899999999994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7.298375E-2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7.298375E-2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0.96438899999999972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0.96438899999999972</v>
      </c>
      <c r="DE99" s="128"/>
      <c r="DF99" s="123">
        <f t="shared" si="59"/>
        <v>1.0373727499999998</v>
      </c>
      <c r="DG99" s="123">
        <f t="shared" si="60"/>
        <v>-7.2983750000000014E-2</v>
      </c>
      <c r="DH99" s="123">
        <f t="shared" si="61"/>
        <v>0</v>
      </c>
      <c r="DI99" s="123">
        <f t="shared" si="62"/>
        <v>0</v>
      </c>
      <c r="DJ99" s="123">
        <f t="shared" si="63"/>
        <v>-0.96438899999999994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44799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44799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E9" sqref="E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184.8</v>
      </c>
      <c r="I3" s="95">
        <v>0</v>
      </c>
      <c r="J3" s="95">
        <v>0</v>
      </c>
      <c r="K3" s="95">
        <v>0</v>
      </c>
      <c r="L3" s="95">
        <v>0</v>
      </c>
      <c r="M3" s="114">
        <v>3.66</v>
      </c>
      <c r="N3" s="113">
        <v>0</v>
      </c>
      <c r="O3" s="95">
        <v>0</v>
      </c>
      <c r="P3" s="95">
        <v>-56</v>
      </c>
      <c r="Q3" s="95">
        <v>0</v>
      </c>
      <c r="R3" s="95">
        <v>0</v>
      </c>
      <c r="S3" s="114">
        <v>0</v>
      </c>
      <c r="U3" s="115">
        <v>-56</v>
      </c>
      <c r="V3" s="116">
        <v>188.46</v>
      </c>
      <c r="W3">
        <v>184.8</v>
      </c>
      <c r="X3">
        <v>0</v>
      </c>
      <c r="Y3">
        <v>0</v>
      </c>
      <c r="Z3">
        <v>3.66</v>
      </c>
      <c r="AA3">
        <v>-56</v>
      </c>
    </row>
    <row r="4" spans="1:27">
      <c r="G4" t="s">
        <v>46</v>
      </c>
      <c r="H4" s="115">
        <v>150.15</v>
      </c>
      <c r="I4" s="88">
        <v>0</v>
      </c>
      <c r="J4" s="88">
        <v>0</v>
      </c>
      <c r="K4" s="88">
        <v>0</v>
      </c>
      <c r="L4" s="88">
        <v>0</v>
      </c>
      <c r="M4" s="116">
        <v>4.43</v>
      </c>
      <c r="N4" s="115">
        <v>0</v>
      </c>
      <c r="O4" s="88">
        <v>0</v>
      </c>
      <c r="P4" s="88">
        <v>-73</v>
      </c>
      <c r="Q4" s="88">
        <v>0</v>
      </c>
      <c r="R4" s="88">
        <v>0</v>
      </c>
      <c r="S4" s="116">
        <v>0</v>
      </c>
      <c r="U4" s="115">
        <v>-73</v>
      </c>
      <c r="V4" s="116">
        <v>154.58000000000001</v>
      </c>
      <c r="W4">
        <v>150.15</v>
      </c>
      <c r="X4">
        <v>0</v>
      </c>
      <c r="Y4">
        <v>0</v>
      </c>
      <c r="Z4">
        <v>4.43</v>
      </c>
      <c r="AA4">
        <v>-73</v>
      </c>
    </row>
    <row r="5" spans="1:27">
      <c r="G5" t="s">
        <v>47</v>
      </c>
      <c r="H5" s="115">
        <v>114.54</v>
      </c>
      <c r="I5" s="88">
        <v>0</v>
      </c>
      <c r="J5" s="88">
        <v>0</v>
      </c>
      <c r="K5" s="88">
        <v>0</v>
      </c>
      <c r="L5" s="88">
        <v>0</v>
      </c>
      <c r="M5" s="116">
        <v>1.44</v>
      </c>
      <c r="N5" s="115">
        <v>0</v>
      </c>
      <c r="O5" s="88">
        <v>0</v>
      </c>
      <c r="P5" s="88">
        <v>-98</v>
      </c>
      <c r="Q5" s="88">
        <v>0</v>
      </c>
      <c r="R5" s="88">
        <v>0</v>
      </c>
      <c r="S5" s="116">
        <v>0</v>
      </c>
      <c r="U5" s="115">
        <v>-98</v>
      </c>
      <c r="V5" s="116">
        <v>115.98</v>
      </c>
      <c r="W5">
        <v>114.54</v>
      </c>
      <c r="X5">
        <v>0</v>
      </c>
      <c r="Y5">
        <v>0</v>
      </c>
      <c r="Z5">
        <v>1.44</v>
      </c>
      <c r="AA5">
        <v>-98</v>
      </c>
    </row>
    <row r="6" spans="1:27">
      <c r="G6" t="s">
        <v>48</v>
      </c>
      <c r="H6" s="115">
        <v>85.67</v>
      </c>
      <c r="I6" s="88">
        <v>0</v>
      </c>
      <c r="J6" s="88">
        <v>0</v>
      </c>
      <c r="K6" s="88">
        <v>0</v>
      </c>
      <c r="L6" s="88">
        <v>0</v>
      </c>
      <c r="M6" s="116">
        <v>0.67</v>
      </c>
      <c r="N6" s="115">
        <v>0</v>
      </c>
      <c r="O6" s="88">
        <v>0</v>
      </c>
      <c r="P6" s="88">
        <v>-118</v>
      </c>
      <c r="Q6" s="88">
        <v>0</v>
      </c>
      <c r="R6" s="88">
        <v>0</v>
      </c>
      <c r="S6" s="116">
        <v>0</v>
      </c>
      <c r="U6" s="115">
        <v>-118</v>
      </c>
      <c r="V6" s="116">
        <v>86.34</v>
      </c>
      <c r="W6">
        <v>85.67</v>
      </c>
      <c r="X6">
        <v>0</v>
      </c>
      <c r="Y6">
        <v>0</v>
      </c>
      <c r="Z6">
        <v>0.67</v>
      </c>
      <c r="AA6">
        <v>-118</v>
      </c>
    </row>
    <row r="7" spans="1:27">
      <c r="G7" t="s">
        <v>49</v>
      </c>
      <c r="H7" s="115">
        <v>83.74</v>
      </c>
      <c r="I7" s="88">
        <v>0</v>
      </c>
      <c r="J7" s="88">
        <v>0</v>
      </c>
      <c r="K7" s="88">
        <v>0</v>
      </c>
      <c r="L7" s="88">
        <v>0</v>
      </c>
      <c r="M7" s="116">
        <v>2.31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86.05</v>
      </c>
      <c r="W7">
        <v>83.74</v>
      </c>
      <c r="X7">
        <v>0</v>
      </c>
      <c r="Y7">
        <v>0</v>
      </c>
      <c r="Z7">
        <v>2.31</v>
      </c>
      <c r="AA7">
        <v>0</v>
      </c>
    </row>
    <row r="8" spans="1:27">
      <c r="G8" t="s">
        <v>50</v>
      </c>
      <c r="H8" s="115">
        <v>62.56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62.56</v>
      </c>
      <c r="W8">
        <v>62.56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32.72</v>
      </c>
      <c r="I9" s="88">
        <v>0</v>
      </c>
      <c r="J9" s="88">
        <v>0</v>
      </c>
      <c r="K9" s="88">
        <v>0</v>
      </c>
      <c r="L9" s="88">
        <v>0</v>
      </c>
      <c r="M9" s="116">
        <v>1.83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34.549999999999997</v>
      </c>
      <c r="W9">
        <v>32.72</v>
      </c>
      <c r="X9">
        <v>0</v>
      </c>
      <c r="Y9">
        <v>0</v>
      </c>
      <c r="Z9">
        <v>1.83</v>
      </c>
      <c r="AA9">
        <v>0</v>
      </c>
    </row>
    <row r="10" spans="1:27">
      <c r="G10" t="s">
        <v>52</v>
      </c>
      <c r="H10" s="115">
        <v>1.93</v>
      </c>
      <c r="I10" s="88">
        <v>0</v>
      </c>
      <c r="J10" s="88">
        <v>0</v>
      </c>
      <c r="K10" s="88">
        <v>0</v>
      </c>
      <c r="L10" s="88">
        <v>0</v>
      </c>
      <c r="M10" s="116">
        <v>2.02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3.95</v>
      </c>
      <c r="W10">
        <v>1.93</v>
      </c>
      <c r="X10">
        <v>0</v>
      </c>
      <c r="Y10">
        <v>0</v>
      </c>
      <c r="Z10">
        <v>2.02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5.97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5.97</v>
      </c>
      <c r="W11">
        <v>0</v>
      </c>
      <c r="X11">
        <v>0</v>
      </c>
      <c r="Y11">
        <v>0</v>
      </c>
      <c r="Z11">
        <v>5.97</v>
      </c>
      <c r="AA11">
        <v>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1.64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1.64</v>
      </c>
      <c r="W12">
        <v>0</v>
      </c>
      <c r="X12">
        <v>0</v>
      </c>
      <c r="Y12">
        <v>0</v>
      </c>
      <c r="Z12">
        <v>1.64</v>
      </c>
      <c r="AA12">
        <v>0</v>
      </c>
    </row>
    <row r="13" spans="1:27">
      <c r="G13" t="s">
        <v>55</v>
      </c>
      <c r="H13" s="115">
        <v>4.8099999999999996</v>
      </c>
      <c r="I13" s="88">
        <v>0</v>
      </c>
      <c r="J13" s="88">
        <v>0</v>
      </c>
      <c r="K13" s="88">
        <v>0</v>
      </c>
      <c r="L13" s="88">
        <v>0</v>
      </c>
      <c r="M13" s="116">
        <v>3.47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8.2799999999999994</v>
      </c>
      <c r="W13">
        <v>4.8099999999999996</v>
      </c>
      <c r="X13">
        <v>0</v>
      </c>
      <c r="Y13">
        <v>0</v>
      </c>
      <c r="Z13">
        <v>3.47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5.97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5.97</v>
      </c>
      <c r="W14">
        <v>0</v>
      </c>
      <c r="X14">
        <v>0</v>
      </c>
      <c r="Y14">
        <v>0</v>
      </c>
      <c r="Z14">
        <v>5.97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4.43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4.43</v>
      </c>
      <c r="W16">
        <v>0</v>
      </c>
      <c r="X16">
        <v>0</v>
      </c>
      <c r="Y16">
        <v>0</v>
      </c>
      <c r="Z16">
        <v>4.43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5.0999999999999996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5.0999999999999996</v>
      </c>
      <c r="W17">
        <v>0</v>
      </c>
      <c r="X17">
        <v>0</v>
      </c>
      <c r="Y17">
        <v>0</v>
      </c>
      <c r="Z17">
        <v>5.0999999999999996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10.49</v>
      </c>
      <c r="N18" s="115">
        <v>0</v>
      </c>
      <c r="O18" s="88">
        <v>-2</v>
      </c>
      <c r="P18" s="88">
        <v>0</v>
      </c>
      <c r="Q18" s="88">
        <v>0</v>
      </c>
      <c r="R18" s="88">
        <v>0</v>
      </c>
      <c r="S18" s="116">
        <v>0</v>
      </c>
      <c r="U18" s="115">
        <v>-2</v>
      </c>
      <c r="V18" s="116">
        <v>10.49</v>
      </c>
      <c r="W18">
        <v>0</v>
      </c>
      <c r="X18">
        <v>-2</v>
      </c>
      <c r="Y18">
        <v>0</v>
      </c>
      <c r="Z18">
        <v>10.49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5.39</v>
      </c>
      <c r="N19" s="115">
        <v>0</v>
      </c>
      <c r="O19" s="88">
        <v>-2</v>
      </c>
      <c r="P19" s="88">
        <v>0</v>
      </c>
      <c r="Q19" s="88">
        <v>0</v>
      </c>
      <c r="R19" s="88">
        <v>0</v>
      </c>
      <c r="S19" s="116">
        <v>0</v>
      </c>
      <c r="U19" s="115">
        <v>-2</v>
      </c>
      <c r="V19" s="116">
        <v>5.39</v>
      </c>
      <c r="W19">
        <v>0</v>
      </c>
      <c r="X19">
        <v>-2</v>
      </c>
      <c r="Y19">
        <v>0</v>
      </c>
      <c r="Z19">
        <v>5.39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9.6300000000000008</v>
      </c>
      <c r="N20" s="115">
        <v>0</v>
      </c>
      <c r="O20" s="88">
        <v>-2</v>
      </c>
      <c r="P20" s="88">
        <v>0</v>
      </c>
      <c r="Q20" s="88">
        <v>0</v>
      </c>
      <c r="R20" s="88">
        <v>0</v>
      </c>
      <c r="S20" s="116">
        <v>0</v>
      </c>
      <c r="U20" s="115">
        <v>-2</v>
      </c>
      <c r="V20" s="116">
        <v>9.6199999999999992</v>
      </c>
      <c r="W20">
        <v>0</v>
      </c>
      <c r="X20">
        <v>-2</v>
      </c>
      <c r="Y20">
        <v>0</v>
      </c>
      <c r="Z20">
        <v>9.6300000000000008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10.11</v>
      </c>
      <c r="N21" s="115">
        <v>0</v>
      </c>
      <c r="O21" s="88">
        <v>-18</v>
      </c>
      <c r="P21" s="88">
        <v>0</v>
      </c>
      <c r="Q21" s="88">
        <v>0</v>
      </c>
      <c r="R21" s="88">
        <v>0</v>
      </c>
      <c r="S21" s="116">
        <v>0</v>
      </c>
      <c r="U21" s="115">
        <v>-18</v>
      </c>
      <c r="V21" s="116">
        <v>10.11</v>
      </c>
      <c r="W21">
        <v>0</v>
      </c>
      <c r="X21">
        <v>-18</v>
      </c>
      <c r="Y21">
        <v>0</v>
      </c>
      <c r="Z21">
        <v>10.11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3.85</v>
      </c>
      <c r="N22" s="115">
        <v>0</v>
      </c>
      <c r="O22" s="88">
        <v>-107</v>
      </c>
      <c r="P22" s="88">
        <v>-16</v>
      </c>
      <c r="Q22" s="88">
        <v>0</v>
      </c>
      <c r="R22" s="88">
        <v>0</v>
      </c>
      <c r="S22" s="116">
        <v>0</v>
      </c>
      <c r="U22" s="115">
        <v>-123</v>
      </c>
      <c r="V22" s="116">
        <v>3.85</v>
      </c>
      <c r="W22">
        <v>0</v>
      </c>
      <c r="X22">
        <v>-107</v>
      </c>
      <c r="Y22">
        <v>0</v>
      </c>
      <c r="Z22">
        <v>3.85</v>
      </c>
      <c r="AA22">
        <v>-16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13.19</v>
      </c>
      <c r="N23" s="115">
        <v>0</v>
      </c>
      <c r="O23" s="88">
        <v>-150</v>
      </c>
      <c r="P23" s="88">
        <v>-140</v>
      </c>
      <c r="Q23" s="88">
        <v>0</v>
      </c>
      <c r="R23" s="88">
        <v>0</v>
      </c>
      <c r="S23" s="116">
        <v>0</v>
      </c>
      <c r="U23" s="115">
        <v>-290</v>
      </c>
      <c r="V23" s="116">
        <v>13.19</v>
      </c>
      <c r="W23">
        <v>0</v>
      </c>
      <c r="X23">
        <v>-150</v>
      </c>
      <c r="Y23">
        <v>0</v>
      </c>
      <c r="Z23">
        <v>13.19</v>
      </c>
      <c r="AA23">
        <v>-140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13.19</v>
      </c>
      <c r="N24" s="115">
        <v>0</v>
      </c>
      <c r="O24" s="88">
        <v>-210</v>
      </c>
      <c r="P24" s="88">
        <v>-405</v>
      </c>
      <c r="Q24" s="88">
        <v>0</v>
      </c>
      <c r="R24" s="88">
        <v>0</v>
      </c>
      <c r="S24" s="116">
        <v>0</v>
      </c>
      <c r="U24" s="115">
        <v>-615</v>
      </c>
      <c r="V24" s="116">
        <v>13.19</v>
      </c>
      <c r="W24">
        <v>0</v>
      </c>
      <c r="X24">
        <v>-210</v>
      </c>
      <c r="Y24">
        <v>0</v>
      </c>
      <c r="Z24">
        <v>13.19</v>
      </c>
      <c r="AA24">
        <v>-405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13.19</v>
      </c>
      <c r="N25" s="115">
        <v>0</v>
      </c>
      <c r="O25" s="88">
        <v>-215</v>
      </c>
      <c r="P25" s="88">
        <v>-417</v>
      </c>
      <c r="Q25" s="88">
        <v>0</v>
      </c>
      <c r="R25" s="88">
        <v>0</v>
      </c>
      <c r="S25" s="116">
        <v>0</v>
      </c>
      <c r="U25" s="115">
        <v>-632</v>
      </c>
      <c r="V25" s="116">
        <v>13.19</v>
      </c>
      <c r="W25">
        <v>0</v>
      </c>
      <c r="X25">
        <v>-215</v>
      </c>
      <c r="Y25">
        <v>0</v>
      </c>
      <c r="Z25">
        <v>13.19</v>
      </c>
      <c r="AA25">
        <v>-417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12.61</v>
      </c>
      <c r="N26" s="115">
        <v>0</v>
      </c>
      <c r="O26" s="88">
        <v>-220</v>
      </c>
      <c r="P26" s="88">
        <v>-436</v>
      </c>
      <c r="Q26" s="88">
        <v>0</v>
      </c>
      <c r="R26" s="88">
        <v>0</v>
      </c>
      <c r="S26" s="116">
        <v>0</v>
      </c>
      <c r="U26" s="115">
        <v>-656</v>
      </c>
      <c r="V26" s="116">
        <v>12.61</v>
      </c>
      <c r="W26">
        <v>0</v>
      </c>
      <c r="X26">
        <v>-220</v>
      </c>
      <c r="Y26">
        <v>0</v>
      </c>
      <c r="Z26">
        <v>12.61</v>
      </c>
      <c r="AA26">
        <v>-436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11.07</v>
      </c>
      <c r="N27" s="115">
        <v>0</v>
      </c>
      <c r="O27" s="88">
        <v>-120</v>
      </c>
      <c r="P27" s="88">
        <v>-404</v>
      </c>
      <c r="Q27" s="88">
        <v>0</v>
      </c>
      <c r="R27" s="88">
        <v>0</v>
      </c>
      <c r="S27" s="116">
        <v>0</v>
      </c>
      <c r="U27" s="115">
        <v>-524</v>
      </c>
      <c r="V27" s="116">
        <v>11.07</v>
      </c>
      <c r="W27">
        <v>0</v>
      </c>
      <c r="X27">
        <v>-120</v>
      </c>
      <c r="Y27">
        <v>0</v>
      </c>
      <c r="Z27">
        <v>11.07</v>
      </c>
      <c r="AA27">
        <v>-404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11.36</v>
      </c>
      <c r="N28" s="115">
        <v>0</v>
      </c>
      <c r="O28" s="88">
        <v>-140</v>
      </c>
      <c r="P28" s="88">
        <v>-437</v>
      </c>
      <c r="Q28" s="88">
        <v>0</v>
      </c>
      <c r="R28" s="88">
        <v>0</v>
      </c>
      <c r="S28" s="116">
        <v>0</v>
      </c>
      <c r="U28" s="115">
        <v>-577</v>
      </c>
      <c r="V28" s="116">
        <v>11.36</v>
      </c>
      <c r="W28">
        <v>0</v>
      </c>
      <c r="X28">
        <v>-140</v>
      </c>
      <c r="Y28">
        <v>0</v>
      </c>
      <c r="Z28">
        <v>11.36</v>
      </c>
      <c r="AA28">
        <v>-437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5.0999999999999996</v>
      </c>
      <c r="N29" s="115">
        <v>0</v>
      </c>
      <c r="O29" s="88">
        <v>-155</v>
      </c>
      <c r="P29" s="88">
        <v>-466</v>
      </c>
      <c r="Q29" s="88">
        <v>0</v>
      </c>
      <c r="R29" s="88">
        <v>0</v>
      </c>
      <c r="S29" s="116">
        <v>0</v>
      </c>
      <c r="U29" s="115">
        <v>-621</v>
      </c>
      <c r="V29" s="116">
        <v>5.0999999999999996</v>
      </c>
      <c r="W29">
        <v>0</v>
      </c>
      <c r="X29">
        <v>-155</v>
      </c>
      <c r="Y29">
        <v>0</v>
      </c>
      <c r="Z29">
        <v>5.0999999999999996</v>
      </c>
      <c r="AA29">
        <v>-466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11.07</v>
      </c>
      <c r="N30" s="115">
        <v>0</v>
      </c>
      <c r="O30" s="88">
        <v>-175</v>
      </c>
      <c r="P30" s="88">
        <v>-498</v>
      </c>
      <c r="Q30" s="88">
        <v>0</v>
      </c>
      <c r="R30" s="88">
        <v>0</v>
      </c>
      <c r="S30" s="116">
        <v>0</v>
      </c>
      <c r="U30" s="115">
        <v>-673</v>
      </c>
      <c r="V30" s="116">
        <v>11.07</v>
      </c>
      <c r="W30">
        <v>0</v>
      </c>
      <c r="X30">
        <v>-175</v>
      </c>
      <c r="Y30">
        <v>0</v>
      </c>
      <c r="Z30">
        <v>11.07</v>
      </c>
      <c r="AA30">
        <v>-498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13.19</v>
      </c>
      <c r="N31" s="115">
        <v>0</v>
      </c>
      <c r="O31" s="88">
        <v>-180</v>
      </c>
      <c r="P31" s="88">
        <v>-512</v>
      </c>
      <c r="Q31" s="88">
        <v>0</v>
      </c>
      <c r="R31" s="88">
        <v>0</v>
      </c>
      <c r="S31" s="116">
        <v>0</v>
      </c>
      <c r="U31" s="115">
        <v>-692</v>
      </c>
      <c r="V31" s="116">
        <v>13.19</v>
      </c>
      <c r="W31">
        <v>0</v>
      </c>
      <c r="X31">
        <v>-180</v>
      </c>
      <c r="Y31">
        <v>0</v>
      </c>
      <c r="Z31">
        <v>13.19</v>
      </c>
      <c r="AA31">
        <v>-512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13.19</v>
      </c>
      <c r="N32" s="115">
        <v>0</v>
      </c>
      <c r="O32" s="88">
        <v>-195</v>
      </c>
      <c r="P32" s="88">
        <v>-530</v>
      </c>
      <c r="Q32" s="88">
        <v>0</v>
      </c>
      <c r="R32" s="88">
        <v>0</v>
      </c>
      <c r="S32" s="116">
        <v>0</v>
      </c>
      <c r="U32" s="115">
        <v>-725</v>
      </c>
      <c r="V32" s="116">
        <v>13.19</v>
      </c>
      <c r="W32">
        <v>0</v>
      </c>
      <c r="X32">
        <v>-195</v>
      </c>
      <c r="Y32">
        <v>0</v>
      </c>
      <c r="Z32">
        <v>13.19</v>
      </c>
      <c r="AA32">
        <v>-530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13.19</v>
      </c>
      <c r="N33" s="115">
        <v>0</v>
      </c>
      <c r="O33" s="88">
        <v>-210</v>
      </c>
      <c r="P33" s="88">
        <v>-559</v>
      </c>
      <c r="Q33" s="88">
        <v>0</v>
      </c>
      <c r="R33" s="88">
        <v>0</v>
      </c>
      <c r="S33" s="116">
        <v>0</v>
      </c>
      <c r="U33" s="115">
        <v>-769</v>
      </c>
      <c r="V33" s="116">
        <v>13.19</v>
      </c>
      <c r="W33">
        <v>0</v>
      </c>
      <c r="X33">
        <v>-210</v>
      </c>
      <c r="Y33">
        <v>0</v>
      </c>
      <c r="Z33">
        <v>13.19</v>
      </c>
      <c r="AA33">
        <v>-559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13.19</v>
      </c>
      <c r="N34" s="115">
        <v>0</v>
      </c>
      <c r="O34" s="88">
        <v>-210</v>
      </c>
      <c r="P34" s="88">
        <v>-566</v>
      </c>
      <c r="Q34" s="88">
        <v>0</v>
      </c>
      <c r="R34" s="88">
        <v>0</v>
      </c>
      <c r="S34" s="116">
        <v>0</v>
      </c>
      <c r="U34" s="115">
        <v>-776</v>
      </c>
      <c r="V34" s="116">
        <v>13.19</v>
      </c>
      <c r="W34">
        <v>0</v>
      </c>
      <c r="X34">
        <v>-210</v>
      </c>
      <c r="Y34">
        <v>0</v>
      </c>
      <c r="Z34">
        <v>13.19</v>
      </c>
      <c r="AA34">
        <v>-566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12.22</v>
      </c>
      <c r="N35" s="115">
        <v>0</v>
      </c>
      <c r="O35" s="88">
        <v>-220</v>
      </c>
      <c r="P35" s="88">
        <v>-580</v>
      </c>
      <c r="Q35" s="88">
        <v>0</v>
      </c>
      <c r="R35" s="88">
        <v>0</v>
      </c>
      <c r="S35" s="116">
        <v>0</v>
      </c>
      <c r="U35" s="115">
        <v>-800</v>
      </c>
      <c r="V35" s="116">
        <v>12.22</v>
      </c>
      <c r="W35">
        <v>0</v>
      </c>
      <c r="X35">
        <v>-220</v>
      </c>
      <c r="Y35">
        <v>0</v>
      </c>
      <c r="Z35">
        <v>12.22</v>
      </c>
      <c r="AA35">
        <v>-580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6.35</v>
      </c>
      <c r="N36" s="115">
        <v>0</v>
      </c>
      <c r="O36" s="88">
        <v>-230</v>
      </c>
      <c r="P36" s="88">
        <v>-397.34</v>
      </c>
      <c r="Q36" s="88">
        <v>0</v>
      </c>
      <c r="R36" s="88">
        <v>0</v>
      </c>
      <c r="S36" s="116">
        <v>0</v>
      </c>
      <c r="U36" s="115">
        <v>-627.34</v>
      </c>
      <c r="V36" s="116">
        <v>6.35</v>
      </c>
      <c r="W36">
        <v>0</v>
      </c>
      <c r="X36">
        <v>-230</v>
      </c>
      <c r="Y36">
        <v>0</v>
      </c>
      <c r="Z36">
        <v>6.35</v>
      </c>
      <c r="AA36">
        <v>-397.34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13.19</v>
      </c>
      <c r="N37" s="115">
        <v>0</v>
      </c>
      <c r="O37" s="88">
        <v>-195</v>
      </c>
      <c r="P37" s="88">
        <v>-359</v>
      </c>
      <c r="Q37" s="88">
        <v>0</v>
      </c>
      <c r="R37" s="88">
        <v>0</v>
      </c>
      <c r="S37" s="116">
        <v>0</v>
      </c>
      <c r="U37" s="115">
        <v>-554</v>
      </c>
      <c r="V37" s="116">
        <v>13.19</v>
      </c>
      <c r="W37">
        <v>0</v>
      </c>
      <c r="X37">
        <v>-195</v>
      </c>
      <c r="Y37">
        <v>0</v>
      </c>
      <c r="Z37">
        <v>13.19</v>
      </c>
      <c r="AA37">
        <v>-359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13.19</v>
      </c>
      <c r="N38" s="115">
        <v>0</v>
      </c>
      <c r="O38" s="88">
        <v>-200</v>
      </c>
      <c r="P38" s="88">
        <v>-382</v>
      </c>
      <c r="Q38" s="88">
        <v>0</v>
      </c>
      <c r="R38" s="88">
        <v>0</v>
      </c>
      <c r="S38" s="116">
        <v>0</v>
      </c>
      <c r="U38" s="115">
        <v>-582</v>
      </c>
      <c r="V38" s="116">
        <v>13.19</v>
      </c>
      <c r="W38">
        <v>0</v>
      </c>
      <c r="X38">
        <v>-200</v>
      </c>
      <c r="Y38">
        <v>0</v>
      </c>
      <c r="Z38">
        <v>13.19</v>
      </c>
      <c r="AA38">
        <v>-382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13.19</v>
      </c>
      <c r="N39" s="115">
        <v>0</v>
      </c>
      <c r="O39" s="88">
        <v>-123</v>
      </c>
      <c r="P39" s="88">
        <v>-193</v>
      </c>
      <c r="Q39" s="88">
        <v>0</v>
      </c>
      <c r="R39" s="88">
        <v>0</v>
      </c>
      <c r="S39" s="116">
        <v>0</v>
      </c>
      <c r="U39" s="115">
        <v>-316</v>
      </c>
      <c r="V39" s="116">
        <v>13.19</v>
      </c>
      <c r="W39">
        <v>0</v>
      </c>
      <c r="X39">
        <v>-123</v>
      </c>
      <c r="Y39">
        <v>0</v>
      </c>
      <c r="Z39">
        <v>13.19</v>
      </c>
      <c r="AA39">
        <v>-193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13.19</v>
      </c>
      <c r="N40" s="115">
        <v>0</v>
      </c>
      <c r="O40" s="88">
        <v>-171.67</v>
      </c>
      <c r="P40" s="88">
        <v>-112</v>
      </c>
      <c r="Q40" s="88">
        <v>0</v>
      </c>
      <c r="R40" s="88">
        <v>0</v>
      </c>
      <c r="S40" s="116">
        <v>0</v>
      </c>
      <c r="U40" s="115">
        <v>-283.67</v>
      </c>
      <c r="V40" s="116">
        <v>13.19</v>
      </c>
      <c r="W40">
        <v>0</v>
      </c>
      <c r="X40">
        <v>-171.67</v>
      </c>
      <c r="Y40">
        <v>0</v>
      </c>
      <c r="Z40">
        <v>13.19</v>
      </c>
      <c r="AA40">
        <v>-112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13.19</v>
      </c>
      <c r="N41" s="115">
        <v>0</v>
      </c>
      <c r="O41" s="88">
        <v>-160</v>
      </c>
      <c r="P41" s="88">
        <v>-55</v>
      </c>
      <c r="Q41" s="88">
        <v>0</v>
      </c>
      <c r="R41" s="88">
        <v>0</v>
      </c>
      <c r="S41" s="116">
        <v>0</v>
      </c>
      <c r="U41" s="115">
        <v>-215</v>
      </c>
      <c r="V41" s="116">
        <v>13.19</v>
      </c>
      <c r="W41">
        <v>0</v>
      </c>
      <c r="X41">
        <v>-160</v>
      </c>
      <c r="Y41">
        <v>0</v>
      </c>
      <c r="Z41">
        <v>13.19</v>
      </c>
      <c r="AA41">
        <v>-55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13.19</v>
      </c>
      <c r="N42" s="115">
        <v>0</v>
      </c>
      <c r="O42" s="88">
        <v>-160</v>
      </c>
      <c r="P42" s="88">
        <v>-171</v>
      </c>
      <c r="Q42" s="88">
        <v>0</v>
      </c>
      <c r="R42" s="88">
        <v>0</v>
      </c>
      <c r="S42" s="116">
        <v>0</v>
      </c>
      <c r="U42" s="115">
        <v>-331</v>
      </c>
      <c r="V42" s="116">
        <v>13.19</v>
      </c>
      <c r="W42">
        <v>0</v>
      </c>
      <c r="X42">
        <v>-160</v>
      </c>
      <c r="Y42">
        <v>0</v>
      </c>
      <c r="Z42">
        <v>13.19</v>
      </c>
      <c r="AA42">
        <v>-171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5.0999999999999996</v>
      </c>
      <c r="N43" s="115">
        <v>0</v>
      </c>
      <c r="O43" s="88">
        <v>-150</v>
      </c>
      <c r="P43" s="88">
        <v>-100.3</v>
      </c>
      <c r="Q43" s="88">
        <v>0</v>
      </c>
      <c r="R43" s="88">
        <v>0</v>
      </c>
      <c r="S43" s="116">
        <v>0</v>
      </c>
      <c r="U43" s="115">
        <v>-250.3</v>
      </c>
      <c r="V43" s="116">
        <v>5.0999999999999996</v>
      </c>
      <c r="W43">
        <v>0</v>
      </c>
      <c r="X43">
        <v>-150</v>
      </c>
      <c r="Y43">
        <v>0</v>
      </c>
      <c r="Z43">
        <v>5.0999999999999996</v>
      </c>
      <c r="AA43">
        <v>-100.3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13.09</v>
      </c>
      <c r="N44" s="115">
        <v>0</v>
      </c>
      <c r="O44" s="88">
        <v>-125</v>
      </c>
      <c r="P44" s="88">
        <v>-54.2</v>
      </c>
      <c r="Q44" s="88">
        <v>0</v>
      </c>
      <c r="R44" s="88">
        <v>0</v>
      </c>
      <c r="S44" s="116">
        <v>0</v>
      </c>
      <c r="U44" s="115">
        <v>-179.2</v>
      </c>
      <c r="V44" s="116">
        <v>13.09</v>
      </c>
      <c r="W44">
        <v>0</v>
      </c>
      <c r="X44">
        <v>-125</v>
      </c>
      <c r="Y44">
        <v>0</v>
      </c>
      <c r="Z44">
        <v>13.09</v>
      </c>
      <c r="AA44">
        <v>-54.2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10.78</v>
      </c>
      <c r="N45" s="115">
        <v>0</v>
      </c>
      <c r="O45" s="88">
        <v>-80</v>
      </c>
      <c r="P45" s="88">
        <v>0</v>
      </c>
      <c r="Q45" s="88">
        <v>0</v>
      </c>
      <c r="R45" s="88">
        <v>0</v>
      </c>
      <c r="S45" s="116">
        <v>0</v>
      </c>
      <c r="U45" s="115">
        <v>-80</v>
      </c>
      <c r="V45" s="116">
        <v>10.78</v>
      </c>
      <c r="W45">
        <v>0</v>
      </c>
      <c r="X45">
        <v>-80</v>
      </c>
      <c r="Y45">
        <v>0</v>
      </c>
      <c r="Z45">
        <v>10.78</v>
      </c>
      <c r="AA45">
        <v>0</v>
      </c>
    </row>
    <row r="46" spans="7:27">
      <c r="G46" t="s">
        <v>88</v>
      </c>
      <c r="H46" s="115">
        <v>7.7</v>
      </c>
      <c r="I46" s="88">
        <v>0</v>
      </c>
      <c r="J46" s="88">
        <v>0</v>
      </c>
      <c r="K46" s="88">
        <v>0</v>
      </c>
      <c r="L46" s="88">
        <v>0</v>
      </c>
      <c r="M46" s="116">
        <v>13.19</v>
      </c>
      <c r="N46" s="115">
        <v>0</v>
      </c>
      <c r="O46" s="88">
        <v>-8.1999999999999993</v>
      </c>
      <c r="P46" s="88">
        <v>0</v>
      </c>
      <c r="Q46" s="88">
        <v>0</v>
      </c>
      <c r="R46" s="88">
        <v>0</v>
      </c>
      <c r="S46" s="116">
        <v>0</v>
      </c>
      <c r="U46" s="115">
        <v>-8.1999999999999993</v>
      </c>
      <c r="V46" s="116">
        <v>20.89</v>
      </c>
      <c r="W46">
        <v>7.7</v>
      </c>
      <c r="X46">
        <v>-8.1999999999999993</v>
      </c>
      <c r="Y46">
        <v>0</v>
      </c>
      <c r="Z46">
        <v>13.19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10.49</v>
      </c>
      <c r="N47" s="115">
        <v>0</v>
      </c>
      <c r="O47" s="88">
        <v>-70</v>
      </c>
      <c r="P47" s="88">
        <v>0</v>
      </c>
      <c r="Q47" s="88">
        <v>0</v>
      </c>
      <c r="R47" s="88">
        <v>0</v>
      </c>
      <c r="S47" s="116">
        <v>0</v>
      </c>
      <c r="U47" s="115">
        <v>-70</v>
      </c>
      <c r="V47" s="116">
        <v>10.49</v>
      </c>
      <c r="W47">
        <v>0</v>
      </c>
      <c r="X47">
        <v>-70</v>
      </c>
      <c r="Y47">
        <v>0</v>
      </c>
      <c r="Z47">
        <v>10.49</v>
      </c>
      <c r="AA47">
        <v>0</v>
      </c>
    </row>
    <row r="48" spans="7:27">
      <c r="G48" t="s">
        <v>90</v>
      </c>
      <c r="H48" s="115">
        <v>6.74</v>
      </c>
      <c r="I48" s="88">
        <v>0</v>
      </c>
      <c r="J48" s="88">
        <v>0</v>
      </c>
      <c r="K48" s="88">
        <v>0</v>
      </c>
      <c r="L48" s="88">
        <v>0</v>
      </c>
      <c r="M48" s="116">
        <v>7.6</v>
      </c>
      <c r="N48" s="115">
        <v>0</v>
      </c>
      <c r="O48" s="88">
        <v>-70</v>
      </c>
      <c r="P48" s="88">
        <v>0</v>
      </c>
      <c r="Q48" s="88">
        <v>0</v>
      </c>
      <c r="R48" s="88">
        <v>0</v>
      </c>
      <c r="S48" s="116">
        <v>0</v>
      </c>
      <c r="U48" s="115">
        <v>-70</v>
      </c>
      <c r="V48" s="116">
        <v>14.34</v>
      </c>
      <c r="W48">
        <v>6.74</v>
      </c>
      <c r="X48">
        <v>-70</v>
      </c>
      <c r="Y48">
        <v>0</v>
      </c>
      <c r="Z48">
        <v>7.6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7.6</v>
      </c>
      <c r="N49" s="115">
        <v>0</v>
      </c>
      <c r="O49" s="88">
        <v>-70</v>
      </c>
      <c r="P49" s="88">
        <v>0</v>
      </c>
      <c r="Q49" s="88">
        <v>0</v>
      </c>
      <c r="R49" s="88">
        <v>0</v>
      </c>
      <c r="S49" s="116">
        <v>0</v>
      </c>
      <c r="U49" s="115">
        <v>-70</v>
      </c>
      <c r="V49" s="116">
        <v>7.6</v>
      </c>
      <c r="W49">
        <v>0</v>
      </c>
      <c r="X49">
        <v>-70</v>
      </c>
      <c r="Y49">
        <v>0</v>
      </c>
      <c r="Z49">
        <v>7.6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4.1399999999999997</v>
      </c>
      <c r="N50" s="115">
        <v>0</v>
      </c>
      <c r="O50" s="88">
        <v>-21</v>
      </c>
      <c r="P50" s="88">
        <v>0</v>
      </c>
      <c r="Q50" s="88">
        <v>0</v>
      </c>
      <c r="R50" s="88">
        <v>0</v>
      </c>
      <c r="S50" s="116">
        <v>0</v>
      </c>
      <c r="U50" s="115">
        <v>-21</v>
      </c>
      <c r="V50" s="116">
        <v>4.1399999999999997</v>
      </c>
      <c r="W50">
        <v>0</v>
      </c>
      <c r="X50">
        <v>-21</v>
      </c>
      <c r="Y50">
        <v>0</v>
      </c>
      <c r="Z50">
        <v>4.1399999999999997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12.32</v>
      </c>
      <c r="N51" s="115">
        <v>0</v>
      </c>
      <c r="O51" s="88">
        <v>-37</v>
      </c>
      <c r="P51" s="88">
        <v>0</v>
      </c>
      <c r="Q51" s="88">
        <v>0</v>
      </c>
      <c r="R51" s="88">
        <v>0</v>
      </c>
      <c r="S51" s="116">
        <v>0</v>
      </c>
      <c r="U51" s="115">
        <v>-37</v>
      </c>
      <c r="V51" s="116">
        <v>12.32</v>
      </c>
      <c r="W51">
        <v>0</v>
      </c>
      <c r="X51">
        <v>-37</v>
      </c>
      <c r="Y51">
        <v>0</v>
      </c>
      <c r="Z51">
        <v>12.32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9.91</v>
      </c>
      <c r="N52" s="115">
        <v>0</v>
      </c>
      <c r="O52" s="88">
        <v>-70</v>
      </c>
      <c r="P52" s="88">
        <v>0</v>
      </c>
      <c r="Q52" s="88">
        <v>0</v>
      </c>
      <c r="R52" s="88">
        <v>0</v>
      </c>
      <c r="S52" s="116">
        <v>0</v>
      </c>
      <c r="U52" s="115">
        <v>-70</v>
      </c>
      <c r="V52" s="116">
        <v>9.91</v>
      </c>
      <c r="W52">
        <v>0</v>
      </c>
      <c r="X52">
        <v>-70</v>
      </c>
      <c r="Y52">
        <v>0</v>
      </c>
      <c r="Z52">
        <v>9.91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13.19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13.19</v>
      </c>
      <c r="W53">
        <v>0</v>
      </c>
      <c r="X53">
        <v>0</v>
      </c>
      <c r="Y53">
        <v>0</v>
      </c>
      <c r="Z53">
        <v>13.19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11.17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11.16</v>
      </c>
      <c r="W54">
        <v>0</v>
      </c>
      <c r="X54">
        <v>0</v>
      </c>
      <c r="Y54">
        <v>0</v>
      </c>
      <c r="Z54">
        <v>11.17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10.68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10.68</v>
      </c>
      <c r="W55">
        <v>0</v>
      </c>
      <c r="X55">
        <v>0</v>
      </c>
      <c r="Y55">
        <v>0</v>
      </c>
      <c r="Z55">
        <v>10.68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10.68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10.68</v>
      </c>
      <c r="W56">
        <v>0</v>
      </c>
      <c r="X56">
        <v>0</v>
      </c>
      <c r="Y56">
        <v>0</v>
      </c>
      <c r="Z56">
        <v>10.68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1.93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1.92</v>
      </c>
      <c r="W57">
        <v>0</v>
      </c>
      <c r="X57">
        <v>0</v>
      </c>
      <c r="Y57">
        <v>0</v>
      </c>
      <c r="Z57">
        <v>1.93</v>
      </c>
      <c r="AA57">
        <v>0</v>
      </c>
    </row>
    <row r="58" spans="7:27">
      <c r="G58" t="s">
        <v>100</v>
      </c>
      <c r="H58" s="115">
        <v>10.59</v>
      </c>
      <c r="I58" s="88">
        <v>0</v>
      </c>
      <c r="J58" s="88">
        <v>0</v>
      </c>
      <c r="K58" s="88">
        <v>0</v>
      </c>
      <c r="L58" s="88">
        <v>0</v>
      </c>
      <c r="M58" s="116">
        <v>8.76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19.350000000000001</v>
      </c>
      <c r="W58">
        <v>10.59</v>
      </c>
      <c r="X58">
        <v>0</v>
      </c>
      <c r="Y58">
        <v>0</v>
      </c>
      <c r="Z58">
        <v>8.76</v>
      </c>
      <c r="AA58">
        <v>0</v>
      </c>
    </row>
    <row r="59" spans="7:27">
      <c r="G59" t="s">
        <v>101</v>
      </c>
      <c r="H59" s="115">
        <v>49.08</v>
      </c>
      <c r="I59" s="88">
        <v>0</v>
      </c>
      <c r="J59" s="88">
        <v>0</v>
      </c>
      <c r="K59" s="88">
        <v>0</v>
      </c>
      <c r="L59" s="88">
        <v>0</v>
      </c>
      <c r="M59" s="116">
        <v>9.6300000000000008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58.71</v>
      </c>
      <c r="W59">
        <v>49.08</v>
      </c>
      <c r="X59">
        <v>0</v>
      </c>
      <c r="Y59">
        <v>0</v>
      </c>
      <c r="Z59">
        <v>9.6300000000000008</v>
      </c>
      <c r="AA59">
        <v>0</v>
      </c>
    </row>
    <row r="60" spans="7:27">
      <c r="G60" t="s">
        <v>102</v>
      </c>
      <c r="H60" s="115">
        <v>83.73</v>
      </c>
      <c r="I60" s="88">
        <v>0</v>
      </c>
      <c r="J60" s="88">
        <v>0</v>
      </c>
      <c r="K60" s="88">
        <v>0</v>
      </c>
      <c r="L60" s="88">
        <v>0</v>
      </c>
      <c r="M60" s="116">
        <v>13.19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96.92</v>
      </c>
      <c r="W60">
        <v>83.73</v>
      </c>
      <c r="X60">
        <v>0</v>
      </c>
      <c r="Y60">
        <v>0</v>
      </c>
      <c r="Z60">
        <v>13.19</v>
      </c>
      <c r="AA60">
        <v>0</v>
      </c>
    </row>
    <row r="61" spans="7:27">
      <c r="G61" t="s">
        <v>103</v>
      </c>
      <c r="H61" s="115">
        <v>117.42</v>
      </c>
      <c r="I61" s="88">
        <v>0</v>
      </c>
      <c r="J61" s="88">
        <v>0</v>
      </c>
      <c r="K61" s="88">
        <v>0</v>
      </c>
      <c r="L61" s="88">
        <v>0</v>
      </c>
      <c r="M61" s="116">
        <v>12.13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129.55000000000001</v>
      </c>
      <c r="W61">
        <v>117.42</v>
      </c>
      <c r="X61">
        <v>0</v>
      </c>
      <c r="Y61">
        <v>0</v>
      </c>
      <c r="Z61">
        <v>12.13</v>
      </c>
      <c r="AA61">
        <v>0</v>
      </c>
    </row>
    <row r="62" spans="7:27">
      <c r="G62" t="s">
        <v>104</v>
      </c>
      <c r="H62" s="115">
        <v>152.08000000000001</v>
      </c>
      <c r="I62" s="88">
        <v>0</v>
      </c>
      <c r="J62" s="88">
        <v>0</v>
      </c>
      <c r="K62" s="88">
        <v>0</v>
      </c>
      <c r="L62" s="88">
        <v>0</v>
      </c>
      <c r="M62" s="116">
        <v>9.14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161.22</v>
      </c>
      <c r="W62">
        <v>152.08000000000001</v>
      </c>
      <c r="X62">
        <v>0</v>
      </c>
      <c r="Y62">
        <v>0</v>
      </c>
      <c r="Z62">
        <v>9.14</v>
      </c>
      <c r="AA62">
        <v>0</v>
      </c>
    </row>
    <row r="63" spans="7:27">
      <c r="G63" t="s">
        <v>105</v>
      </c>
      <c r="H63" s="115">
        <v>39.46</v>
      </c>
      <c r="I63" s="88">
        <v>0</v>
      </c>
      <c r="J63" s="88">
        <v>0</v>
      </c>
      <c r="K63" s="88">
        <v>0</v>
      </c>
      <c r="L63" s="88">
        <v>0</v>
      </c>
      <c r="M63" s="116">
        <v>11.36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50.82</v>
      </c>
      <c r="W63">
        <v>39.46</v>
      </c>
      <c r="X63">
        <v>0</v>
      </c>
      <c r="Y63">
        <v>0</v>
      </c>
      <c r="Z63">
        <v>11.36</v>
      </c>
      <c r="AA63">
        <v>0</v>
      </c>
    </row>
    <row r="64" spans="7:27">
      <c r="G64" t="s">
        <v>106</v>
      </c>
      <c r="H64" s="115">
        <v>67.37</v>
      </c>
      <c r="I64" s="88">
        <v>0</v>
      </c>
      <c r="J64" s="88">
        <v>0</v>
      </c>
      <c r="K64" s="88">
        <v>0</v>
      </c>
      <c r="L64" s="88">
        <v>0</v>
      </c>
      <c r="M64" s="116">
        <v>4.1399999999999997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71.510000000000005</v>
      </c>
      <c r="W64">
        <v>67.37</v>
      </c>
      <c r="X64">
        <v>0</v>
      </c>
      <c r="Y64">
        <v>0</v>
      </c>
      <c r="Z64">
        <v>4.1399999999999997</v>
      </c>
      <c r="AA64">
        <v>0</v>
      </c>
    </row>
    <row r="65" spans="7:27">
      <c r="G65" t="s">
        <v>107</v>
      </c>
      <c r="H65" s="115">
        <v>80.849999999999994</v>
      </c>
      <c r="I65" s="88">
        <v>0</v>
      </c>
      <c r="J65" s="88">
        <v>0</v>
      </c>
      <c r="K65" s="88">
        <v>0</v>
      </c>
      <c r="L65" s="88">
        <v>0</v>
      </c>
      <c r="M65" s="116">
        <v>12.9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93.75</v>
      </c>
      <c r="W65">
        <v>80.849999999999994</v>
      </c>
      <c r="X65">
        <v>0</v>
      </c>
      <c r="Y65">
        <v>0</v>
      </c>
      <c r="Z65">
        <v>12.9</v>
      </c>
      <c r="AA65">
        <v>0</v>
      </c>
    </row>
    <row r="66" spans="7:27">
      <c r="G66" t="s">
        <v>108</v>
      </c>
      <c r="H66" s="115">
        <v>96.25</v>
      </c>
      <c r="I66" s="88">
        <v>0</v>
      </c>
      <c r="J66" s="88">
        <v>0</v>
      </c>
      <c r="K66" s="88">
        <v>0</v>
      </c>
      <c r="L66" s="88">
        <v>0</v>
      </c>
      <c r="M66" s="116">
        <v>10.68</v>
      </c>
      <c r="N66" s="115">
        <v>0</v>
      </c>
      <c r="O66" s="88">
        <v>0</v>
      </c>
      <c r="P66" s="88">
        <v>-79.2</v>
      </c>
      <c r="Q66" s="88">
        <v>0</v>
      </c>
      <c r="R66" s="88">
        <v>0</v>
      </c>
      <c r="S66" s="116">
        <v>0</v>
      </c>
      <c r="U66" s="115">
        <v>-79.2</v>
      </c>
      <c r="V66" s="116">
        <v>106.93</v>
      </c>
      <c r="W66">
        <v>96.25</v>
      </c>
      <c r="X66">
        <v>0</v>
      </c>
      <c r="Y66">
        <v>0</v>
      </c>
      <c r="Z66">
        <v>10.68</v>
      </c>
      <c r="AA66">
        <v>-79.2</v>
      </c>
    </row>
    <row r="67" spans="7:27">
      <c r="G67" t="s">
        <v>109</v>
      </c>
      <c r="H67" s="115">
        <v>121.27</v>
      </c>
      <c r="I67" s="88">
        <v>0</v>
      </c>
      <c r="J67" s="88">
        <v>0</v>
      </c>
      <c r="K67" s="88">
        <v>0</v>
      </c>
      <c r="L67" s="88">
        <v>0</v>
      </c>
      <c r="M67" s="116">
        <v>13.19</v>
      </c>
      <c r="N67" s="115">
        <v>0</v>
      </c>
      <c r="O67" s="88">
        <v>0</v>
      </c>
      <c r="P67" s="88">
        <v>-145</v>
      </c>
      <c r="Q67" s="88">
        <v>0</v>
      </c>
      <c r="R67" s="88">
        <v>0</v>
      </c>
      <c r="S67" s="116">
        <v>0</v>
      </c>
      <c r="U67" s="115">
        <v>-145</v>
      </c>
      <c r="V67" s="116">
        <v>134.46</v>
      </c>
      <c r="W67">
        <v>121.27</v>
      </c>
      <c r="X67">
        <v>0</v>
      </c>
      <c r="Y67">
        <v>0</v>
      </c>
      <c r="Z67">
        <v>13.19</v>
      </c>
      <c r="AA67">
        <v>-145</v>
      </c>
    </row>
    <row r="68" spans="7:27">
      <c r="G68" t="s">
        <v>110</v>
      </c>
      <c r="H68" s="115">
        <v>120.31</v>
      </c>
      <c r="I68" s="88">
        <v>0</v>
      </c>
      <c r="J68" s="88">
        <v>0</v>
      </c>
      <c r="K68" s="88">
        <v>0</v>
      </c>
      <c r="L68" s="88">
        <v>0</v>
      </c>
      <c r="M68" s="116">
        <v>13.19</v>
      </c>
      <c r="N68" s="115">
        <v>0</v>
      </c>
      <c r="O68" s="88">
        <v>0</v>
      </c>
      <c r="P68" s="88">
        <v>-161</v>
      </c>
      <c r="Q68" s="88">
        <v>0</v>
      </c>
      <c r="R68" s="88">
        <v>0</v>
      </c>
      <c r="S68" s="116">
        <v>0</v>
      </c>
      <c r="U68" s="115">
        <v>-161</v>
      </c>
      <c r="V68" s="116">
        <v>133.5</v>
      </c>
      <c r="W68">
        <v>120.31</v>
      </c>
      <c r="X68">
        <v>0</v>
      </c>
      <c r="Y68">
        <v>0</v>
      </c>
      <c r="Z68">
        <v>13.19</v>
      </c>
      <c r="AA68">
        <v>-161</v>
      </c>
    </row>
    <row r="69" spans="7:27">
      <c r="G69" t="s">
        <v>111</v>
      </c>
      <c r="H69" s="115">
        <v>129.93</v>
      </c>
      <c r="I69" s="88">
        <v>0</v>
      </c>
      <c r="J69" s="88">
        <v>0</v>
      </c>
      <c r="K69" s="88">
        <v>0</v>
      </c>
      <c r="L69" s="88">
        <v>0</v>
      </c>
      <c r="M69" s="116">
        <v>12.71</v>
      </c>
      <c r="N69" s="115">
        <v>0</v>
      </c>
      <c r="O69" s="88">
        <v>0</v>
      </c>
      <c r="P69" s="88">
        <v>-154</v>
      </c>
      <c r="Q69" s="88">
        <v>0</v>
      </c>
      <c r="R69" s="88">
        <v>0</v>
      </c>
      <c r="S69" s="116">
        <v>0</v>
      </c>
      <c r="U69" s="115">
        <v>-154</v>
      </c>
      <c r="V69" s="116">
        <v>142.63999999999999</v>
      </c>
      <c r="W69">
        <v>129.93</v>
      </c>
      <c r="X69">
        <v>0</v>
      </c>
      <c r="Y69">
        <v>0</v>
      </c>
      <c r="Z69">
        <v>12.71</v>
      </c>
      <c r="AA69">
        <v>-154</v>
      </c>
    </row>
    <row r="70" spans="7:27">
      <c r="G70" t="s">
        <v>112</v>
      </c>
      <c r="H70" s="115">
        <v>36.58</v>
      </c>
      <c r="I70" s="88">
        <v>0</v>
      </c>
      <c r="J70" s="88">
        <v>0</v>
      </c>
      <c r="K70" s="88">
        <v>0</v>
      </c>
      <c r="L70" s="88">
        <v>0</v>
      </c>
      <c r="M70" s="116">
        <v>12.32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48.9</v>
      </c>
      <c r="W70">
        <v>36.58</v>
      </c>
      <c r="X70">
        <v>0</v>
      </c>
      <c r="Y70">
        <v>0</v>
      </c>
      <c r="Z70">
        <v>12.32</v>
      </c>
      <c r="AA70">
        <v>0</v>
      </c>
    </row>
    <row r="71" spans="7:27">
      <c r="G71" t="s">
        <v>113</v>
      </c>
      <c r="H71" s="115">
        <v>57.75</v>
      </c>
      <c r="I71" s="88">
        <v>0</v>
      </c>
      <c r="J71" s="88">
        <v>0</v>
      </c>
      <c r="K71" s="88">
        <v>0</v>
      </c>
      <c r="L71" s="88">
        <v>0</v>
      </c>
      <c r="M71" s="116">
        <v>7.03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64.78</v>
      </c>
      <c r="W71">
        <v>57.75</v>
      </c>
      <c r="X71">
        <v>0</v>
      </c>
      <c r="Y71">
        <v>0</v>
      </c>
      <c r="Z71">
        <v>7.03</v>
      </c>
      <c r="AA71">
        <v>0</v>
      </c>
    </row>
    <row r="72" spans="7:27">
      <c r="G72" t="s">
        <v>114</v>
      </c>
      <c r="H72" s="115">
        <v>62.56</v>
      </c>
      <c r="I72" s="88">
        <v>0</v>
      </c>
      <c r="J72" s="88">
        <v>0</v>
      </c>
      <c r="K72" s="88">
        <v>0</v>
      </c>
      <c r="L72" s="88">
        <v>0</v>
      </c>
      <c r="M72" s="116">
        <v>13.19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75.75</v>
      </c>
      <c r="W72">
        <v>62.56</v>
      </c>
      <c r="X72">
        <v>0</v>
      </c>
      <c r="Y72">
        <v>0</v>
      </c>
      <c r="Z72">
        <v>13.19</v>
      </c>
      <c r="AA72">
        <v>0</v>
      </c>
    </row>
    <row r="73" spans="7:27">
      <c r="G73" t="s">
        <v>115</v>
      </c>
      <c r="H73" s="115">
        <v>34.65</v>
      </c>
      <c r="I73" s="88">
        <v>0</v>
      </c>
      <c r="J73" s="88">
        <v>0</v>
      </c>
      <c r="K73" s="88">
        <v>0</v>
      </c>
      <c r="L73" s="88">
        <v>0</v>
      </c>
      <c r="M73" s="116">
        <v>10.78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45.43</v>
      </c>
      <c r="W73">
        <v>34.65</v>
      </c>
      <c r="X73">
        <v>0</v>
      </c>
      <c r="Y73">
        <v>0</v>
      </c>
      <c r="Z73">
        <v>10.78</v>
      </c>
      <c r="AA73">
        <v>0</v>
      </c>
    </row>
    <row r="74" spans="7:27">
      <c r="G74" t="s">
        <v>116</v>
      </c>
      <c r="H74" s="115">
        <v>35.61</v>
      </c>
      <c r="I74" s="88">
        <v>0</v>
      </c>
      <c r="J74" s="88">
        <v>0</v>
      </c>
      <c r="K74" s="88">
        <v>0</v>
      </c>
      <c r="L74" s="88">
        <v>0</v>
      </c>
      <c r="M74" s="116">
        <v>13.19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48.8</v>
      </c>
      <c r="W74">
        <v>35.61</v>
      </c>
      <c r="X74">
        <v>0</v>
      </c>
      <c r="Y74">
        <v>0</v>
      </c>
      <c r="Z74">
        <v>13.19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11.45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11.45</v>
      </c>
      <c r="W75">
        <v>0</v>
      </c>
      <c r="X75">
        <v>0</v>
      </c>
      <c r="Y75">
        <v>0</v>
      </c>
      <c r="Z75">
        <v>11.45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11.55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11.55</v>
      </c>
      <c r="W76">
        <v>0</v>
      </c>
      <c r="X76">
        <v>0</v>
      </c>
      <c r="Y76">
        <v>0</v>
      </c>
      <c r="Z76">
        <v>11.55</v>
      </c>
      <c r="AA76">
        <v>0</v>
      </c>
    </row>
    <row r="77" spans="7:27">
      <c r="G77" t="s">
        <v>119</v>
      </c>
      <c r="H77" s="115">
        <v>0</v>
      </c>
      <c r="I77" s="88">
        <v>20.6</v>
      </c>
      <c r="J77" s="88">
        <v>0</v>
      </c>
      <c r="K77" s="88">
        <v>17.73</v>
      </c>
      <c r="L77" s="88">
        <v>0</v>
      </c>
      <c r="M77" s="116">
        <v>9.3000000000000007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47.63</v>
      </c>
      <c r="W77">
        <v>0</v>
      </c>
      <c r="X77">
        <v>20.6</v>
      </c>
      <c r="Y77">
        <v>17.73</v>
      </c>
      <c r="Z77">
        <v>9.3000000000000007</v>
      </c>
      <c r="AA77">
        <v>0</v>
      </c>
    </row>
    <row r="78" spans="7:27">
      <c r="G78" t="s">
        <v>120</v>
      </c>
      <c r="H78" s="115">
        <v>0</v>
      </c>
      <c r="I78" s="88">
        <v>15.57</v>
      </c>
      <c r="J78" s="88">
        <v>0</v>
      </c>
      <c r="K78" s="88">
        <v>19.170000000000002</v>
      </c>
      <c r="L78" s="88">
        <v>0</v>
      </c>
      <c r="M78" s="116">
        <v>1.79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36.53</v>
      </c>
      <c r="W78">
        <v>0</v>
      </c>
      <c r="X78">
        <v>15.57</v>
      </c>
      <c r="Y78">
        <v>19.170000000000002</v>
      </c>
      <c r="Z78">
        <v>1.79</v>
      </c>
      <c r="AA78">
        <v>0</v>
      </c>
    </row>
    <row r="79" spans="7:27">
      <c r="G79" t="s">
        <v>121</v>
      </c>
      <c r="H79" s="115">
        <v>0</v>
      </c>
      <c r="I79" s="88">
        <v>10.68</v>
      </c>
      <c r="J79" s="88">
        <v>0</v>
      </c>
      <c r="K79" s="88">
        <v>1.77</v>
      </c>
      <c r="L79" s="88">
        <v>0</v>
      </c>
      <c r="M79" s="116">
        <v>5.55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18</v>
      </c>
      <c r="W79">
        <v>0</v>
      </c>
      <c r="X79">
        <v>10.68</v>
      </c>
      <c r="Y79">
        <v>1.77</v>
      </c>
      <c r="Z79">
        <v>5.55</v>
      </c>
      <c r="AA79">
        <v>0</v>
      </c>
    </row>
    <row r="80" spans="7:27">
      <c r="G80" t="s">
        <v>122</v>
      </c>
      <c r="H80" s="115">
        <v>0</v>
      </c>
      <c r="I80" s="88">
        <v>11.2</v>
      </c>
      <c r="J80" s="88">
        <v>0</v>
      </c>
      <c r="K80" s="88">
        <v>16.32</v>
      </c>
      <c r="L80" s="88">
        <v>0</v>
      </c>
      <c r="M80" s="116">
        <v>5.32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32.840000000000003</v>
      </c>
      <c r="W80">
        <v>0</v>
      </c>
      <c r="X80">
        <v>11.2</v>
      </c>
      <c r="Y80">
        <v>16.32</v>
      </c>
      <c r="Z80">
        <v>5.32</v>
      </c>
      <c r="AA80">
        <v>0</v>
      </c>
    </row>
    <row r="81" spans="7:27">
      <c r="G81" t="s">
        <v>123</v>
      </c>
      <c r="H81" s="115">
        <v>4.6500000000000004</v>
      </c>
      <c r="I81" s="88">
        <v>11.29</v>
      </c>
      <c r="J81" s="88">
        <v>0</v>
      </c>
      <c r="K81" s="88">
        <v>10.27</v>
      </c>
      <c r="L81" s="88">
        <v>0</v>
      </c>
      <c r="M81" s="116">
        <v>6.36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32.57</v>
      </c>
      <c r="W81">
        <v>4.6500000000000004</v>
      </c>
      <c r="X81">
        <v>11.29</v>
      </c>
      <c r="Y81">
        <v>10.27</v>
      </c>
      <c r="Z81">
        <v>6.36</v>
      </c>
      <c r="AA81">
        <v>0</v>
      </c>
    </row>
    <row r="82" spans="7:27">
      <c r="G82" t="s">
        <v>124</v>
      </c>
      <c r="H82" s="115">
        <v>8.5299999999999994</v>
      </c>
      <c r="I82" s="88">
        <v>12.08</v>
      </c>
      <c r="J82" s="88">
        <v>0</v>
      </c>
      <c r="K82" s="88">
        <v>13.16</v>
      </c>
      <c r="L82" s="88">
        <v>0</v>
      </c>
      <c r="M82" s="116">
        <v>6.49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40.26</v>
      </c>
      <c r="W82">
        <v>8.5299999999999994</v>
      </c>
      <c r="X82">
        <v>12.08</v>
      </c>
      <c r="Y82">
        <v>13.16</v>
      </c>
      <c r="Z82">
        <v>6.49</v>
      </c>
      <c r="AA82">
        <v>0</v>
      </c>
    </row>
    <row r="83" spans="7:27">
      <c r="G83" t="s">
        <v>125</v>
      </c>
      <c r="H83" s="115">
        <v>8.23</v>
      </c>
      <c r="I83" s="88">
        <v>11.03</v>
      </c>
      <c r="J83" s="88">
        <v>0</v>
      </c>
      <c r="K83" s="88">
        <v>0</v>
      </c>
      <c r="L83" s="88">
        <v>0</v>
      </c>
      <c r="M83" s="116">
        <v>7.52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26.78</v>
      </c>
      <c r="W83">
        <v>8.23</v>
      </c>
      <c r="X83">
        <v>11.03</v>
      </c>
      <c r="Y83">
        <v>0</v>
      </c>
      <c r="Z83">
        <v>7.52</v>
      </c>
      <c r="AA83">
        <v>0</v>
      </c>
    </row>
    <row r="84" spans="7:27">
      <c r="G84" t="s">
        <v>126</v>
      </c>
      <c r="H84" s="115">
        <v>21.35</v>
      </c>
      <c r="I84" s="88">
        <v>14.43</v>
      </c>
      <c r="J84" s="88">
        <v>0</v>
      </c>
      <c r="K84" s="88">
        <v>13.1</v>
      </c>
      <c r="L84" s="88">
        <v>0</v>
      </c>
      <c r="M84" s="116">
        <v>7.9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56.78</v>
      </c>
      <c r="W84">
        <v>21.35</v>
      </c>
      <c r="X84">
        <v>14.43</v>
      </c>
      <c r="Y84">
        <v>13.1</v>
      </c>
      <c r="Z84">
        <v>7.9</v>
      </c>
      <c r="AA84">
        <v>0</v>
      </c>
    </row>
    <row r="85" spans="7:27">
      <c r="G85" t="s">
        <v>127</v>
      </c>
      <c r="H85" s="115">
        <v>43.78</v>
      </c>
      <c r="I85" s="88">
        <v>15.71</v>
      </c>
      <c r="J85" s="88">
        <v>0</v>
      </c>
      <c r="K85" s="88">
        <v>7.85</v>
      </c>
      <c r="L85" s="88">
        <v>0</v>
      </c>
      <c r="M85" s="116">
        <v>3.36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70.7</v>
      </c>
      <c r="W85">
        <v>43.78</v>
      </c>
      <c r="X85">
        <v>15.71</v>
      </c>
      <c r="Y85">
        <v>7.85</v>
      </c>
      <c r="Z85">
        <v>3.36</v>
      </c>
      <c r="AA85">
        <v>0</v>
      </c>
    </row>
    <row r="86" spans="7:27">
      <c r="G86" t="s">
        <v>128</v>
      </c>
      <c r="H86" s="115">
        <v>55.31</v>
      </c>
      <c r="I86" s="88">
        <v>22.13</v>
      </c>
      <c r="J86" s="88">
        <v>0</v>
      </c>
      <c r="K86" s="88">
        <v>14.74</v>
      </c>
      <c r="L86" s="88">
        <v>0</v>
      </c>
      <c r="M86" s="116">
        <v>8.24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100.42</v>
      </c>
      <c r="W86">
        <v>55.31</v>
      </c>
      <c r="X86">
        <v>22.13</v>
      </c>
      <c r="Y86">
        <v>14.74</v>
      </c>
      <c r="Z86">
        <v>8.24</v>
      </c>
      <c r="AA86">
        <v>0</v>
      </c>
    </row>
    <row r="87" spans="7:27">
      <c r="G87" t="s">
        <v>129</v>
      </c>
      <c r="H87" s="115">
        <v>81.27</v>
      </c>
      <c r="I87" s="88">
        <v>14.77</v>
      </c>
      <c r="J87" s="88">
        <v>0</v>
      </c>
      <c r="K87" s="88">
        <v>0</v>
      </c>
      <c r="L87" s="88">
        <v>0</v>
      </c>
      <c r="M87" s="116">
        <v>8.86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104.9</v>
      </c>
      <c r="W87">
        <v>81.27</v>
      </c>
      <c r="X87">
        <v>14.77</v>
      </c>
      <c r="Y87">
        <v>0</v>
      </c>
      <c r="Z87">
        <v>8.86</v>
      </c>
      <c r="AA87">
        <v>0</v>
      </c>
    </row>
    <row r="88" spans="7:27">
      <c r="G88" t="s">
        <v>130</v>
      </c>
      <c r="H88" s="115">
        <v>129.76</v>
      </c>
      <c r="I88" s="88">
        <v>21.79</v>
      </c>
      <c r="J88" s="88">
        <v>0</v>
      </c>
      <c r="K88" s="88">
        <v>13.39</v>
      </c>
      <c r="L88" s="88">
        <v>0</v>
      </c>
      <c r="M88" s="116">
        <v>9.51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174.45</v>
      </c>
      <c r="W88">
        <v>129.76</v>
      </c>
      <c r="X88">
        <v>21.79</v>
      </c>
      <c r="Y88">
        <v>13.39</v>
      </c>
      <c r="Z88">
        <v>9.51</v>
      </c>
      <c r="AA88">
        <v>0</v>
      </c>
    </row>
    <row r="89" spans="7:27">
      <c r="G89" t="s">
        <v>131</v>
      </c>
      <c r="H89" s="115">
        <v>178.42</v>
      </c>
      <c r="I89" s="88">
        <v>14.88</v>
      </c>
      <c r="J89" s="88">
        <v>0</v>
      </c>
      <c r="K89" s="88">
        <v>1.84</v>
      </c>
      <c r="L89" s="88">
        <v>0</v>
      </c>
      <c r="M89" s="116">
        <v>7.9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203.04</v>
      </c>
      <c r="W89">
        <v>178.42</v>
      </c>
      <c r="X89">
        <v>14.88</v>
      </c>
      <c r="Y89">
        <v>1.84</v>
      </c>
      <c r="Z89">
        <v>7.9</v>
      </c>
      <c r="AA89">
        <v>0</v>
      </c>
    </row>
    <row r="90" spans="7:27">
      <c r="G90" t="s">
        <v>132</v>
      </c>
      <c r="H90" s="115">
        <v>234.2</v>
      </c>
      <c r="I90" s="88">
        <v>30.04</v>
      </c>
      <c r="J90" s="88">
        <v>0</v>
      </c>
      <c r="K90" s="88">
        <v>11.42</v>
      </c>
      <c r="L90" s="88">
        <v>0</v>
      </c>
      <c r="M90" s="116">
        <v>6.83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282.49</v>
      </c>
      <c r="W90">
        <v>234.2</v>
      </c>
      <c r="X90">
        <v>30.04</v>
      </c>
      <c r="Y90">
        <v>11.42</v>
      </c>
      <c r="Z90">
        <v>6.83</v>
      </c>
      <c r="AA90">
        <v>0</v>
      </c>
    </row>
    <row r="91" spans="7:27">
      <c r="G91" t="s">
        <v>133</v>
      </c>
      <c r="H91" s="115">
        <v>179.68</v>
      </c>
      <c r="I91" s="88">
        <v>13.99</v>
      </c>
      <c r="J91" s="88">
        <v>0</v>
      </c>
      <c r="K91" s="88">
        <v>0</v>
      </c>
      <c r="L91" s="88">
        <v>0</v>
      </c>
      <c r="M91" s="116">
        <v>9.75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203.42</v>
      </c>
      <c r="W91">
        <v>179.68</v>
      </c>
      <c r="X91">
        <v>13.99</v>
      </c>
      <c r="Y91">
        <v>0</v>
      </c>
      <c r="Z91">
        <v>9.75</v>
      </c>
      <c r="AA91">
        <v>0</v>
      </c>
    </row>
    <row r="92" spans="7:27">
      <c r="G92" t="s">
        <v>134</v>
      </c>
      <c r="H92" s="115">
        <v>246.2</v>
      </c>
      <c r="I92" s="88">
        <v>32.68</v>
      </c>
      <c r="J92" s="88">
        <v>0</v>
      </c>
      <c r="K92" s="88">
        <v>10.25</v>
      </c>
      <c r="L92" s="88">
        <v>0</v>
      </c>
      <c r="M92" s="116">
        <v>5.03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294.16000000000003</v>
      </c>
      <c r="W92">
        <v>246.2</v>
      </c>
      <c r="X92">
        <v>32.68</v>
      </c>
      <c r="Y92">
        <v>10.25</v>
      </c>
      <c r="Z92">
        <v>5.03</v>
      </c>
      <c r="AA92">
        <v>0</v>
      </c>
    </row>
    <row r="93" spans="7:27">
      <c r="G93" t="s">
        <v>135</v>
      </c>
      <c r="H93" s="115">
        <v>310.88</v>
      </c>
      <c r="I93" s="88">
        <v>44.47</v>
      </c>
      <c r="J93" s="88">
        <v>0</v>
      </c>
      <c r="K93" s="88">
        <v>3.66</v>
      </c>
      <c r="L93" s="88">
        <v>0</v>
      </c>
      <c r="M93" s="116">
        <v>9.82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368.83</v>
      </c>
      <c r="W93">
        <v>310.88</v>
      </c>
      <c r="X93">
        <v>44.47</v>
      </c>
      <c r="Y93">
        <v>3.66</v>
      </c>
      <c r="Z93">
        <v>9.82</v>
      </c>
      <c r="AA93">
        <v>0</v>
      </c>
    </row>
    <row r="94" spans="7:27">
      <c r="G94" t="s">
        <v>136</v>
      </c>
      <c r="H94" s="115">
        <v>351.31</v>
      </c>
      <c r="I94" s="88">
        <v>57.37</v>
      </c>
      <c r="J94" s="88">
        <v>0</v>
      </c>
      <c r="K94" s="88">
        <v>4.04</v>
      </c>
      <c r="L94" s="88">
        <v>0</v>
      </c>
      <c r="M94" s="116">
        <v>13.19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425.91</v>
      </c>
      <c r="W94">
        <v>351.31</v>
      </c>
      <c r="X94">
        <v>57.37</v>
      </c>
      <c r="Y94">
        <v>4.04</v>
      </c>
      <c r="Z94">
        <v>13.19</v>
      </c>
      <c r="AA94">
        <v>0</v>
      </c>
    </row>
    <row r="95" spans="7:27">
      <c r="G95" t="s">
        <v>137</v>
      </c>
      <c r="H95" s="115">
        <v>357.09</v>
      </c>
      <c r="I95" s="88">
        <v>64.58</v>
      </c>
      <c r="J95" s="88">
        <v>0</v>
      </c>
      <c r="K95" s="88">
        <v>0</v>
      </c>
      <c r="L95" s="88">
        <v>0</v>
      </c>
      <c r="M95" s="116">
        <v>10.59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432.26</v>
      </c>
      <c r="W95">
        <v>357.09</v>
      </c>
      <c r="X95">
        <v>64.58</v>
      </c>
      <c r="Y95">
        <v>0</v>
      </c>
      <c r="Z95">
        <v>10.59</v>
      </c>
      <c r="AA95">
        <v>0</v>
      </c>
    </row>
    <row r="96" spans="7:27">
      <c r="G96" t="s">
        <v>138</v>
      </c>
      <c r="H96" s="115">
        <v>347.46</v>
      </c>
      <c r="I96" s="88">
        <v>78.540000000000006</v>
      </c>
      <c r="J96" s="88">
        <v>0</v>
      </c>
      <c r="K96" s="88">
        <v>14.25</v>
      </c>
      <c r="L96" s="88">
        <v>0</v>
      </c>
      <c r="M96" s="116">
        <v>6.06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446.31</v>
      </c>
      <c r="W96">
        <v>347.46</v>
      </c>
      <c r="X96">
        <v>78.540000000000006</v>
      </c>
      <c r="Y96">
        <v>14.25</v>
      </c>
      <c r="Z96">
        <v>6.06</v>
      </c>
      <c r="AA96">
        <v>0</v>
      </c>
    </row>
    <row r="97" spans="1:83">
      <c r="G97" t="s">
        <v>139</v>
      </c>
      <c r="H97" s="115">
        <v>334.95</v>
      </c>
      <c r="I97" s="88">
        <v>73.819999999999993</v>
      </c>
      <c r="J97" s="88">
        <v>0</v>
      </c>
      <c r="K97" s="88">
        <v>4.43</v>
      </c>
      <c r="L97" s="88">
        <v>0</v>
      </c>
      <c r="M97" s="116">
        <v>5.78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418.98</v>
      </c>
      <c r="W97">
        <v>334.95</v>
      </c>
      <c r="X97">
        <v>73.819999999999993</v>
      </c>
      <c r="Y97">
        <v>4.43</v>
      </c>
      <c r="Z97">
        <v>5.78</v>
      </c>
      <c r="AA97">
        <v>0</v>
      </c>
    </row>
    <row r="98" spans="1:83">
      <c r="G98" t="s">
        <v>140</v>
      </c>
      <c r="H98" s="115">
        <v>321.47000000000003</v>
      </c>
      <c r="I98" s="88">
        <v>69.88</v>
      </c>
      <c r="J98" s="88">
        <v>0</v>
      </c>
      <c r="K98" s="88">
        <v>4.33</v>
      </c>
      <c r="L98" s="88">
        <v>0</v>
      </c>
      <c r="M98" s="116">
        <v>4.91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400.59</v>
      </c>
      <c r="W98">
        <v>321.47000000000003</v>
      </c>
      <c r="X98">
        <v>69.88</v>
      </c>
      <c r="Y98">
        <v>4.33</v>
      </c>
      <c r="Z98">
        <v>4.91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1.3113474999999999</v>
      </c>
      <c r="I99" s="111">
        <f t="shared" ref="I99:BQ99" si="1">SUM(I3:I98)/4000</f>
        <v>0.16538250000000002</v>
      </c>
      <c r="J99" s="111">
        <f t="shared" si="1"/>
        <v>0</v>
      </c>
      <c r="K99" s="111">
        <f t="shared" si="1"/>
        <v>4.5429999999999991E-2</v>
      </c>
      <c r="L99" s="111">
        <f t="shared" si="1"/>
        <v>0</v>
      </c>
      <c r="M99" s="111">
        <f t="shared" si="1"/>
        <v>0.20903000000000002</v>
      </c>
      <c r="N99" s="110">
        <f t="shared" si="1"/>
        <v>0</v>
      </c>
      <c r="O99" s="111">
        <f t="shared" si="1"/>
        <v>-1.1179675</v>
      </c>
      <c r="P99" s="111">
        <f t="shared" si="1"/>
        <v>-2.1685100000000004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-3.2864775000000006</v>
      </c>
      <c r="V99" s="112">
        <f t="shared" si="1"/>
        <v>1.7311825000000007</v>
      </c>
      <c r="W99">
        <f t="shared" si="1"/>
        <v>1.3113474999999999</v>
      </c>
      <c r="X99">
        <f t="shared" si="1"/>
        <v>-0.95258499999999968</v>
      </c>
      <c r="Y99">
        <f t="shared" si="1"/>
        <v>4.5429999999999991E-2</v>
      </c>
      <c r="Z99">
        <f t="shared" si="1"/>
        <v>0.20903000000000002</v>
      </c>
      <c r="AA99">
        <f t="shared" si="1"/>
        <v>-2.1685100000000004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516</v>
      </c>
      <c r="Z1" t="s">
        <v>516</v>
      </c>
      <c r="AA1" t="s">
        <v>517</v>
      </c>
      <c r="AB1" t="s">
        <v>518</v>
      </c>
      <c r="AC1" t="s">
        <v>519</v>
      </c>
      <c r="AD1" t="s">
        <v>519</v>
      </c>
      <c r="AE1" t="s">
        <v>520</v>
      </c>
      <c r="AF1" t="s">
        <v>520</v>
      </c>
      <c r="AG1" t="s">
        <v>520</v>
      </c>
      <c r="AH1" t="s">
        <v>520</v>
      </c>
      <c r="AI1" t="s">
        <v>520</v>
      </c>
      <c r="AJ1" t="s">
        <v>520</v>
      </c>
      <c r="AK1" t="s">
        <v>521</v>
      </c>
      <c r="AL1" t="s">
        <v>522</v>
      </c>
      <c r="AM1" t="s">
        <v>523</v>
      </c>
      <c r="AN1" t="s">
        <v>524</v>
      </c>
      <c r="AO1" t="s">
        <v>524</v>
      </c>
      <c r="AP1" t="s">
        <v>525</v>
      </c>
      <c r="AQ1" t="s">
        <v>525</v>
      </c>
      <c r="AR1" t="s">
        <v>525</v>
      </c>
      <c r="AS1" t="s">
        <v>526</v>
      </c>
      <c r="AT1" t="s">
        <v>526</v>
      </c>
      <c r="AU1" t="s">
        <v>527</v>
      </c>
      <c r="AV1" t="s">
        <v>527</v>
      </c>
      <c r="AW1" t="s">
        <v>528</v>
      </c>
      <c r="AX1" t="s">
        <v>528</v>
      </c>
      <c r="AY1" t="s">
        <v>529</v>
      </c>
      <c r="AZ1" t="s">
        <v>530</v>
      </c>
      <c r="BA1" t="s">
        <v>530</v>
      </c>
      <c r="BB1" t="s">
        <v>530</v>
      </c>
      <c r="BC1" t="s">
        <v>530</v>
      </c>
      <c r="BD1" t="s">
        <v>530</v>
      </c>
      <c r="BE1" t="s">
        <v>530</v>
      </c>
      <c r="BF1" t="s">
        <v>530</v>
      </c>
      <c r="BG1" t="s">
        <v>530</v>
      </c>
      <c r="BH1" t="s">
        <v>530</v>
      </c>
      <c r="BI1" t="s">
        <v>531</v>
      </c>
      <c r="BJ1" t="s">
        <v>531</v>
      </c>
      <c r="BK1" t="s">
        <v>531</v>
      </c>
      <c r="BL1" t="s">
        <v>531</v>
      </c>
      <c r="BM1" t="s">
        <v>531</v>
      </c>
      <c r="BN1" t="s">
        <v>531</v>
      </c>
      <c r="BO1" t="s">
        <v>532</v>
      </c>
      <c r="BP1" t="s">
        <v>533</v>
      </c>
      <c r="BQ1" t="s">
        <v>534</v>
      </c>
      <c r="BR1" t="s">
        <v>535</v>
      </c>
      <c r="BS1" t="s">
        <v>536</v>
      </c>
      <c r="BT1" t="s">
        <v>536</v>
      </c>
    </row>
    <row r="2" spans="1:7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44799</v>
      </c>
      <c r="W2" s="30" t="s">
        <v>149</v>
      </c>
      <c r="X2" t="s">
        <v>153</v>
      </c>
      <c r="Y2" t="s">
        <v>246</v>
      </c>
      <c r="Z2" t="s">
        <v>246</v>
      </c>
      <c r="AA2" t="s">
        <v>152</v>
      </c>
      <c r="AB2" t="s">
        <v>150</v>
      </c>
      <c r="AC2" t="s">
        <v>149</v>
      </c>
      <c r="AD2" t="s">
        <v>150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389</v>
      </c>
      <c r="AL2" t="s">
        <v>153</v>
      </c>
      <c r="AM2" t="s">
        <v>149</v>
      </c>
      <c r="AN2" t="s">
        <v>150</v>
      </c>
      <c r="AO2" t="s">
        <v>150</v>
      </c>
      <c r="AP2" t="s">
        <v>149</v>
      </c>
      <c r="AQ2" t="s">
        <v>150</v>
      </c>
      <c r="AR2" t="s">
        <v>150</v>
      </c>
      <c r="AS2" t="s">
        <v>149</v>
      </c>
      <c r="AT2" t="s">
        <v>153</v>
      </c>
      <c r="AU2" t="s">
        <v>404</v>
      </c>
      <c r="AV2" t="s">
        <v>404</v>
      </c>
      <c r="AW2" t="s">
        <v>149</v>
      </c>
      <c r="AX2" t="s">
        <v>152</v>
      </c>
      <c r="AY2" t="s">
        <v>149</v>
      </c>
      <c r="AZ2" t="s">
        <v>240</v>
      </c>
      <c r="BA2" t="s">
        <v>283</v>
      </c>
      <c r="BB2" t="s">
        <v>281</v>
      </c>
      <c r="BC2" t="s">
        <v>282</v>
      </c>
      <c r="BD2" t="s">
        <v>232</v>
      </c>
      <c r="BE2" t="s">
        <v>268</v>
      </c>
      <c r="BF2" t="s">
        <v>270</v>
      </c>
      <c r="BG2" t="s">
        <v>237</v>
      </c>
      <c r="BH2" t="s">
        <v>269</v>
      </c>
      <c r="BI2" t="s">
        <v>241</v>
      </c>
      <c r="BJ2" t="s">
        <v>446</v>
      </c>
      <c r="BK2" t="s">
        <v>256</v>
      </c>
      <c r="BL2" t="s">
        <v>390</v>
      </c>
      <c r="BM2" t="s">
        <v>258</v>
      </c>
      <c r="BN2" t="s">
        <v>448</v>
      </c>
      <c r="BO2" t="s">
        <v>149</v>
      </c>
      <c r="BP2" t="s">
        <v>149</v>
      </c>
      <c r="BQ2" t="s">
        <v>149</v>
      </c>
      <c r="BR2" t="s">
        <v>149</v>
      </c>
      <c r="BS2" t="s">
        <v>149</v>
      </c>
      <c r="BT2" t="s">
        <v>150</v>
      </c>
    </row>
    <row r="3" spans="1:72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948.7700000000001</v>
      </c>
      <c r="I3" s="95">
        <v>274.14</v>
      </c>
      <c r="J3" s="95">
        <v>298.85000000000002</v>
      </c>
      <c r="K3" s="95">
        <v>0.96</v>
      </c>
      <c r="L3" s="95">
        <v>3.84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96.25</v>
      </c>
      <c r="X3">
        <v>11.79</v>
      </c>
      <c r="Y3">
        <v>5.09</v>
      </c>
      <c r="Z3">
        <v>28.54</v>
      </c>
      <c r="AA3">
        <v>0.96</v>
      </c>
      <c r="AB3">
        <v>16.36</v>
      </c>
      <c r="AC3">
        <v>28.88</v>
      </c>
      <c r="AD3">
        <v>17.32</v>
      </c>
      <c r="AE3">
        <v>69.3</v>
      </c>
      <c r="AF3">
        <v>185.28</v>
      </c>
      <c r="AG3">
        <v>93.84</v>
      </c>
      <c r="AH3">
        <v>31.28</v>
      </c>
      <c r="AI3">
        <v>66.17</v>
      </c>
      <c r="AJ3">
        <v>23.1</v>
      </c>
      <c r="AK3">
        <v>0.72</v>
      </c>
      <c r="AL3">
        <v>96.25</v>
      </c>
      <c r="AM3">
        <v>29.84</v>
      </c>
      <c r="AN3">
        <v>14.44</v>
      </c>
      <c r="AO3">
        <v>14.44</v>
      </c>
      <c r="AP3">
        <v>45.48</v>
      </c>
      <c r="AQ3">
        <v>21.72</v>
      </c>
      <c r="AR3">
        <v>68.39</v>
      </c>
      <c r="AS3">
        <v>87.59</v>
      </c>
      <c r="AT3">
        <v>190.2</v>
      </c>
      <c r="AU3">
        <v>1.92</v>
      </c>
      <c r="AV3">
        <v>1.92</v>
      </c>
      <c r="AW3">
        <v>90.48</v>
      </c>
      <c r="AX3">
        <v>0</v>
      </c>
      <c r="AY3">
        <v>24.78</v>
      </c>
      <c r="AZ3">
        <v>0.82</v>
      </c>
      <c r="BA3">
        <v>0.39</v>
      </c>
      <c r="BB3">
        <v>0.52</v>
      </c>
      <c r="BC3">
        <v>0.93</v>
      </c>
      <c r="BD3">
        <v>0.92</v>
      </c>
      <c r="BE3">
        <v>1.01</v>
      </c>
      <c r="BF3">
        <v>0.87</v>
      </c>
      <c r="BG3">
        <v>0.61</v>
      </c>
      <c r="BH3">
        <v>0.61</v>
      </c>
      <c r="BI3">
        <v>1.35</v>
      </c>
      <c r="BJ3">
        <v>0.77</v>
      </c>
      <c r="BK3">
        <v>0.48</v>
      </c>
      <c r="BL3">
        <v>2.89</v>
      </c>
      <c r="BM3">
        <v>0.67</v>
      </c>
      <c r="BN3">
        <v>0.57999999999999996</v>
      </c>
      <c r="BO3">
        <v>24.78</v>
      </c>
      <c r="BP3">
        <v>25.93</v>
      </c>
      <c r="BQ3">
        <v>67.38</v>
      </c>
      <c r="BR3">
        <v>32.72</v>
      </c>
      <c r="BS3">
        <v>0</v>
      </c>
      <c r="BT3">
        <v>0</v>
      </c>
    </row>
    <row r="4" spans="1:72">
      <c r="A4" t="s">
        <v>240</v>
      </c>
      <c r="B4" t="s">
        <v>232</v>
      </c>
      <c r="C4" t="s">
        <v>234</v>
      </c>
      <c r="G4" t="s">
        <v>46</v>
      </c>
      <c r="H4" s="115">
        <v>948.7700000000001</v>
      </c>
      <c r="I4" s="88">
        <v>274.14</v>
      </c>
      <c r="J4" s="88">
        <v>298.85000000000002</v>
      </c>
      <c r="K4" s="88">
        <v>0.96</v>
      </c>
      <c r="L4" s="88">
        <v>3.84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96.25</v>
      </c>
      <c r="X4">
        <v>11.79</v>
      </c>
      <c r="Y4">
        <v>5.09</v>
      </c>
      <c r="Z4">
        <v>28.54</v>
      </c>
      <c r="AA4">
        <v>0.96</v>
      </c>
      <c r="AB4">
        <v>16.36</v>
      </c>
      <c r="AC4">
        <v>28.88</v>
      </c>
      <c r="AD4">
        <v>17.32</v>
      </c>
      <c r="AE4">
        <v>69.3</v>
      </c>
      <c r="AF4">
        <v>185.28</v>
      </c>
      <c r="AG4">
        <v>93.84</v>
      </c>
      <c r="AH4">
        <v>31.28</v>
      </c>
      <c r="AI4">
        <v>66.17</v>
      </c>
      <c r="AJ4">
        <v>23.1</v>
      </c>
      <c r="AK4">
        <v>0.72</v>
      </c>
      <c r="AL4">
        <v>96.25</v>
      </c>
      <c r="AM4">
        <v>29.84</v>
      </c>
      <c r="AN4">
        <v>14.44</v>
      </c>
      <c r="AO4">
        <v>14.44</v>
      </c>
      <c r="AP4">
        <v>45.48</v>
      </c>
      <c r="AQ4">
        <v>21.72</v>
      </c>
      <c r="AR4">
        <v>68.39</v>
      </c>
      <c r="AS4">
        <v>87.59</v>
      </c>
      <c r="AT4">
        <v>190.2</v>
      </c>
      <c r="AU4">
        <v>1.92</v>
      </c>
      <c r="AV4">
        <v>1.92</v>
      </c>
      <c r="AW4">
        <v>90.48</v>
      </c>
      <c r="AX4">
        <v>0</v>
      </c>
      <c r="AY4">
        <v>24.78</v>
      </c>
      <c r="AZ4">
        <v>0.82</v>
      </c>
      <c r="BA4">
        <v>0.39</v>
      </c>
      <c r="BB4">
        <v>0.52</v>
      </c>
      <c r="BC4">
        <v>0.93</v>
      </c>
      <c r="BD4">
        <v>0.92</v>
      </c>
      <c r="BE4">
        <v>1.01</v>
      </c>
      <c r="BF4">
        <v>0.87</v>
      </c>
      <c r="BG4">
        <v>0.61</v>
      </c>
      <c r="BH4">
        <v>0.61</v>
      </c>
      <c r="BI4">
        <v>1.35</v>
      </c>
      <c r="BJ4">
        <v>0.77</v>
      </c>
      <c r="BK4">
        <v>0.48</v>
      </c>
      <c r="BL4">
        <v>2.89</v>
      </c>
      <c r="BM4">
        <v>0.67</v>
      </c>
      <c r="BN4">
        <v>0.57999999999999996</v>
      </c>
      <c r="BO4">
        <v>24.78</v>
      </c>
      <c r="BP4">
        <v>25.93</v>
      </c>
      <c r="BQ4">
        <v>67.38</v>
      </c>
      <c r="BR4">
        <v>32.72</v>
      </c>
      <c r="BS4">
        <v>0</v>
      </c>
      <c r="BT4">
        <v>0</v>
      </c>
    </row>
    <row r="5" spans="1:72">
      <c r="A5" t="s">
        <v>241</v>
      </c>
      <c r="B5" t="s">
        <v>233</v>
      </c>
      <c r="C5" t="s">
        <v>235</v>
      </c>
      <c r="G5" t="s">
        <v>47</v>
      </c>
      <c r="H5" s="115">
        <v>948.7700000000001</v>
      </c>
      <c r="I5" s="88">
        <v>274.14</v>
      </c>
      <c r="J5" s="88">
        <v>298.85000000000002</v>
      </c>
      <c r="K5" s="88">
        <v>0.96</v>
      </c>
      <c r="L5" s="88">
        <v>3.84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96.25</v>
      </c>
      <c r="X5">
        <v>11.79</v>
      </c>
      <c r="Y5">
        <v>5.09</v>
      </c>
      <c r="Z5">
        <v>28.54</v>
      </c>
      <c r="AA5">
        <v>0.96</v>
      </c>
      <c r="AB5">
        <v>16.36</v>
      </c>
      <c r="AC5">
        <v>28.88</v>
      </c>
      <c r="AD5">
        <v>17.32</v>
      </c>
      <c r="AE5">
        <v>69.3</v>
      </c>
      <c r="AF5">
        <v>185.28</v>
      </c>
      <c r="AG5">
        <v>93.84</v>
      </c>
      <c r="AH5">
        <v>31.28</v>
      </c>
      <c r="AI5">
        <v>66.17</v>
      </c>
      <c r="AJ5">
        <v>23.1</v>
      </c>
      <c r="AK5">
        <v>0.72</v>
      </c>
      <c r="AL5">
        <v>96.25</v>
      </c>
      <c r="AM5">
        <v>29.84</v>
      </c>
      <c r="AN5">
        <v>14.44</v>
      </c>
      <c r="AO5">
        <v>14.44</v>
      </c>
      <c r="AP5">
        <v>45.48</v>
      </c>
      <c r="AQ5">
        <v>21.72</v>
      </c>
      <c r="AR5">
        <v>68.39</v>
      </c>
      <c r="AS5">
        <v>87.59</v>
      </c>
      <c r="AT5">
        <v>190.2</v>
      </c>
      <c r="AU5">
        <v>1.92</v>
      </c>
      <c r="AV5">
        <v>1.92</v>
      </c>
      <c r="AW5">
        <v>90.48</v>
      </c>
      <c r="AX5">
        <v>0</v>
      </c>
      <c r="AY5">
        <v>24.78</v>
      </c>
      <c r="AZ5">
        <v>0.82</v>
      </c>
      <c r="BA5">
        <v>0.39</v>
      </c>
      <c r="BB5">
        <v>0.52</v>
      </c>
      <c r="BC5">
        <v>0.93</v>
      </c>
      <c r="BD5">
        <v>0.92</v>
      </c>
      <c r="BE5">
        <v>1.01</v>
      </c>
      <c r="BF5">
        <v>0.87</v>
      </c>
      <c r="BG5">
        <v>0.61</v>
      </c>
      <c r="BH5">
        <v>0.61</v>
      </c>
      <c r="BI5">
        <v>1.35</v>
      </c>
      <c r="BJ5">
        <v>0.77</v>
      </c>
      <c r="BK5">
        <v>0.48</v>
      </c>
      <c r="BL5">
        <v>2.89</v>
      </c>
      <c r="BM5">
        <v>0.67</v>
      </c>
      <c r="BN5">
        <v>0.57999999999999996</v>
      </c>
      <c r="BO5">
        <v>24.78</v>
      </c>
      <c r="BP5">
        <v>25.93</v>
      </c>
      <c r="BQ5">
        <v>67.38</v>
      </c>
      <c r="BR5">
        <v>32.72</v>
      </c>
      <c r="BS5">
        <v>0</v>
      </c>
      <c r="BT5">
        <v>0</v>
      </c>
    </row>
    <row r="6" spans="1:72">
      <c r="A6" t="s">
        <v>242</v>
      </c>
      <c r="B6" t="s">
        <v>264</v>
      </c>
      <c r="C6" t="s">
        <v>236</v>
      </c>
      <c r="G6" t="s">
        <v>48</v>
      </c>
      <c r="H6" s="115">
        <v>948.7700000000001</v>
      </c>
      <c r="I6" s="88">
        <v>274.14</v>
      </c>
      <c r="J6" s="88">
        <v>298.85000000000002</v>
      </c>
      <c r="K6" s="88">
        <v>0.96</v>
      </c>
      <c r="L6" s="88">
        <v>3.84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96.25</v>
      </c>
      <c r="X6">
        <v>11.79</v>
      </c>
      <c r="Y6">
        <v>5.09</v>
      </c>
      <c r="Z6">
        <v>28.54</v>
      </c>
      <c r="AA6">
        <v>0.96</v>
      </c>
      <c r="AB6">
        <v>16.36</v>
      </c>
      <c r="AC6">
        <v>28.88</v>
      </c>
      <c r="AD6">
        <v>17.32</v>
      </c>
      <c r="AE6">
        <v>69.3</v>
      </c>
      <c r="AF6">
        <v>185.28</v>
      </c>
      <c r="AG6">
        <v>93.84</v>
      </c>
      <c r="AH6">
        <v>31.28</v>
      </c>
      <c r="AI6">
        <v>66.17</v>
      </c>
      <c r="AJ6">
        <v>23.1</v>
      </c>
      <c r="AK6">
        <v>0.72</v>
      </c>
      <c r="AL6">
        <v>96.25</v>
      </c>
      <c r="AM6">
        <v>29.84</v>
      </c>
      <c r="AN6">
        <v>14.44</v>
      </c>
      <c r="AO6">
        <v>14.44</v>
      </c>
      <c r="AP6">
        <v>45.48</v>
      </c>
      <c r="AQ6">
        <v>21.72</v>
      </c>
      <c r="AR6">
        <v>68.39</v>
      </c>
      <c r="AS6">
        <v>87.59</v>
      </c>
      <c r="AT6">
        <v>190.2</v>
      </c>
      <c r="AU6">
        <v>1.92</v>
      </c>
      <c r="AV6">
        <v>1.92</v>
      </c>
      <c r="AW6">
        <v>90.48</v>
      </c>
      <c r="AX6">
        <v>0</v>
      </c>
      <c r="AY6">
        <v>24.78</v>
      </c>
      <c r="AZ6">
        <v>0.82</v>
      </c>
      <c r="BA6">
        <v>0.39</v>
      </c>
      <c r="BB6">
        <v>0.52</v>
      </c>
      <c r="BC6">
        <v>0.93</v>
      </c>
      <c r="BD6">
        <v>0.92</v>
      </c>
      <c r="BE6">
        <v>1.01</v>
      </c>
      <c r="BF6">
        <v>0.87</v>
      </c>
      <c r="BG6">
        <v>0.61</v>
      </c>
      <c r="BH6">
        <v>0.61</v>
      </c>
      <c r="BI6">
        <v>1.35</v>
      </c>
      <c r="BJ6">
        <v>0.77</v>
      </c>
      <c r="BK6">
        <v>0.48</v>
      </c>
      <c r="BL6">
        <v>2.89</v>
      </c>
      <c r="BM6">
        <v>0.67</v>
      </c>
      <c r="BN6">
        <v>0.57999999999999996</v>
      </c>
      <c r="BO6">
        <v>24.78</v>
      </c>
      <c r="BP6">
        <v>25.93</v>
      </c>
      <c r="BQ6">
        <v>67.38</v>
      </c>
      <c r="BR6">
        <v>32.72</v>
      </c>
      <c r="BS6">
        <v>0</v>
      </c>
      <c r="BT6">
        <v>0</v>
      </c>
    </row>
    <row r="7" spans="1:72">
      <c r="A7" t="s">
        <v>243</v>
      </c>
      <c r="B7" t="s">
        <v>298</v>
      </c>
      <c r="C7" t="s">
        <v>265</v>
      </c>
      <c r="G7" t="s">
        <v>49</v>
      </c>
      <c r="H7" s="115">
        <v>915.74</v>
      </c>
      <c r="I7" s="88">
        <v>274.14</v>
      </c>
      <c r="J7" s="88">
        <v>298.85000000000002</v>
      </c>
      <c r="K7" s="88">
        <v>0.96</v>
      </c>
      <c r="L7" s="88">
        <v>3.84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96.25</v>
      </c>
      <c r="X7">
        <v>11.79</v>
      </c>
      <c r="Y7">
        <v>5.09</v>
      </c>
      <c r="Z7">
        <v>28.54</v>
      </c>
      <c r="AA7">
        <v>0.96</v>
      </c>
      <c r="AB7">
        <v>16.36</v>
      </c>
      <c r="AC7">
        <v>28.88</v>
      </c>
      <c r="AD7">
        <v>17.32</v>
      </c>
      <c r="AE7">
        <v>69.3</v>
      </c>
      <c r="AF7">
        <v>185.28</v>
      </c>
      <c r="AG7">
        <v>93.84</v>
      </c>
      <c r="AH7">
        <v>31.28</v>
      </c>
      <c r="AI7">
        <v>66.17</v>
      </c>
      <c r="AJ7">
        <v>23.1</v>
      </c>
      <c r="AK7">
        <v>0.64</v>
      </c>
      <c r="AL7">
        <v>96.25</v>
      </c>
      <c r="AM7">
        <v>29.84</v>
      </c>
      <c r="AN7">
        <v>14.44</v>
      </c>
      <c r="AO7">
        <v>14.44</v>
      </c>
      <c r="AP7">
        <v>45.48</v>
      </c>
      <c r="AQ7">
        <v>21.72</v>
      </c>
      <c r="AR7">
        <v>68.39</v>
      </c>
      <c r="AS7">
        <v>87.59</v>
      </c>
      <c r="AT7">
        <v>190.2</v>
      </c>
      <c r="AU7">
        <v>1.92</v>
      </c>
      <c r="AV7">
        <v>1.92</v>
      </c>
      <c r="AW7">
        <v>90.48</v>
      </c>
      <c r="AX7">
        <v>0</v>
      </c>
      <c r="AY7">
        <v>24.78</v>
      </c>
      <c r="AZ7">
        <v>0.82</v>
      </c>
      <c r="BA7">
        <v>0.39</v>
      </c>
      <c r="BB7">
        <v>0.52</v>
      </c>
      <c r="BC7">
        <v>0.93</v>
      </c>
      <c r="BD7">
        <v>0.92</v>
      </c>
      <c r="BE7">
        <v>1.01</v>
      </c>
      <c r="BF7">
        <v>0.87</v>
      </c>
      <c r="BG7">
        <v>0.61</v>
      </c>
      <c r="BH7">
        <v>0.38</v>
      </c>
      <c r="BI7">
        <v>1.35</v>
      </c>
      <c r="BJ7">
        <v>0.77</v>
      </c>
      <c r="BK7">
        <v>0.48</v>
      </c>
      <c r="BL7">
        <v>2.89</v>
      </c>
      <c r="BM7">
        <v>0.67</v>
      </c>
      <c r="BN7">
        <v>0.57999999999999996</v>
      </c>
      <c r="BO7">
        <v>24.78</v>
      </c>
      <c r="BP7">
        <v>25.93</v>
      </c>
      <c r="BQ7">
        <v>67.38</v>
      </c>
      <c r="BR7">
        <v>0</v>
      </c>
      <c r="BS7">
        <v>0</v>
      </c>
      <c r="BT7">
        <v>0</v>
      </c>
    </row>
    <row r="8" spans="1:72">
      <c r="A8" t="s">
        <v>244</v>
      </c>
      <c r="B8" t="s">
        <v>340</v>
      </c>
      <c r="C8" t="s">
        <v>237</v>
      </c>
      <c r="G8" t="s">
        <v>50</v>
      </c>
      <c r="H8" s="115">
        <v>915.74</v>
      </c>
      <c r="I8" s="88">
        <v>274.14</v>
      </c>
      <c r="J8" s="88">
        <v>298.85000000000002</v>
      </c>
      <c r="K8" s="88">
        <v>0.96</v>
      </c>
      <c r="L8" s="88">
        <v>3.84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96.25</v>
      </c>
      <c r="X8">
        <v>11.79</v>
      </c>
      <c r="Y8">
        <v>5.09</v>
      </c>
      <c r="Z8">
        <v>28.54</v>
      </c>
      <c r="AA8">
        <v>0.96</v>
      </c>
      <c r="AB8">
        <v>16.36</v>
      </c>
      <c r="AC8">
        <v>28.88</v>
      </c>
      <c r="AD8">
        <v>17.32</v>
      </c>
      <c r="AE8">
        <v>69.3</v>
      </c>
      <c r="AF8">
        <v>185.28</v>
      </c>
      <c r="AG8">
        <v>93.84</v>
      </c>
      <c r="AH8">
        <v>31.28</v>
      </c>
      <c r="AI8">
        <v>66.17</v>
      </c>
      <c r="AJ8">
        <v>23.1</v>
      </c>
      <c r="AK8">
        <v>0.64</v>
      </c>
      <c r="AL8">
        <v>96.25</v>
      </c>
      <c r="AM8">
        <v>29.84</v>
      </c>
      <c r="AN8">
        <v>14.44</v>
      </c>
      <c r="AO8">
        <v>14.44</v>
      </c>
      <c r="AP8">
        <v>45.48</v>
      </c>
      <c r="AQ8">
        <v>21.72</v>
      </c>
      <c r="AR8">
        <v>68.39</v>
      </c>
      <c r="AS8">
        <v>87.59</v>
      </c>
      <c r="AT8">
        <v>190.2</v>
      </c>
      <c r="AU8">
        <v>1.92</v>
      </c>
      <c r="AV8">
        <v>1.92</v>
      </c>
      <c r="AW8">
        <v>90.48</v>
      </c>
      <c r="AX8">
        <v>0</v>
      </c>
      <c r="AY8">
        <v>24.78</v>
      </c>
      <c r="AZ8">
        <v>0.82</v>
      </c>
      <c r="BA8">
        <v>0.39</v>
      </c>
      <c r="BB8">
        <v>0.52</v>
      </c>
      <c r="BC8">
        <v>0.93</v>
      </c>
      <c r="BD8">
        <v>0.92</v>
      </c>
      <c r="BE8">
        <v>1.01</v>
      </c>
      <c r="BF8">
        <v>0.87</v>
      </c>
      <c r="BG8">
        <v>0.61</v>
      </c>
      <c r="BH8">
        <v>0.38</v>
      </c>
      <c r="BI8">
        <v>1.35</v>
      </c>
      <c r="BJ8">
        <v>0.77</v>
      </c>
      <c r="BK8">
        <v>0.48</v>
      </c>
      <c r="BL8">
        <v>2.89</v>
      </c>
      <c r="BM8">
        <v>0.67</v>
      </c>
      <c r="BN8">
        <v>0.57999999999999996</v>
      </c>
      <c r="BO8">
        <v>24.78</v>
      </c>
      <c r="BP8">
        <v>25.93</v>
      </c>
      <c r="BQ8">
        <v>67.38</v>
      </c>
      <c r="BR8">
        <v>0</v>
      </c>
      <c r="BS8">
        <v>0</v>
      </c>
      <c r="BT8">
        <v>0</v>
      </c>
    </row>
    <row r="9" spans="1:72">
      <c r="A9" t="s">
        <v>245</v>
      </c>
      <c r="B9" t="s">
        <v>360</v>
      </c>
      <c r="C9" t="s">
        <v>238</v>
      </c>
      <c r="G9" t="s">
        <v>51</v>
      </c>
      <c r="H9" s="115">
        <v>915.74</v>
      </c>
      <c r="I9" s="88">
        <v>274.14</v>
      </c>
      <c r="J9" s="88">
        <v>298.85000000000002</v>
      </c>
      <c r="K9" s="88">
        <v>0.96</v>
      </c>
      <c r="L9" s="88">
        <v>3.84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96.25</v>
      </c>
      <c r="X9">
        <v>11.79</v>
      </c>
      <c r="Y9">
        <v>5.09</v>
      </c>
      <c r="Z9">
        <v>28.54</v>
      </c>
      <c r="AA9">
        <v>0.96</v>
      </c>
      <c r="AB9">
        <v>16.36</v>
      </c>
      <c r="AC9">
        <v>28.88</v>
      </c>
      <c r="AD9">
        <v>17.32</v>
      </c>
      <c r="AE9">
        <v>69.3</v>
      </c>
      <c r="AF9">
        <v>185.28</v>
      </c>
      <c r="AG9">
        <v>93.84</v>
      </c>
      <c r="AH9">
        <v>31.28</v>
      </c>
      <c r="AI9">
        <v>66.17</v>
      </c>
      <c r="AJ9">
        <v>23.1</v>
      </c>
      <c r="AK9">
        <v>0.64</v>
      </c>
      <c r="AL9">
        <v>96.25</v>
      </c>
      <c r="AM9">
        <v>29.84</v>
      </c>
      <c r="AN9">
        <v>14.44</v>
      </c>
      <c r="AO9">
        <v>14.44</v>
      </c>
      <c r="AP9">
        <v>45.48</v>
      </c>
      <c r="AQ9">
        <v>21.72</v>
      </c>
      <c r="AR9">
        <v>68.39</v>
      </c>
      <c r="AS9">
        <v>87.59</v>
      </c>
      <c r="AT9">
        <v>190.2</v>
      </c>
      <c r="AU9">
        <v>1.92</v>
      </c>
      <c r="AV9">
        <v>1.92</v>
      </c>
      <c r="AW9">
        <v>90.48</v>
      </c>
      <c r="AX9">
        <v>0</v>
      </c>
      <c r="AY9">
        <v>24.78</v>
      </c>
      <c r="AZ9">
        <v>0.82</v>
      </c>
      <c r="BA9">
        <v>0.39</v>
      </c>
      <c r="BB9">
        <v>0.52</v>
      </c>
      <c r="BC9">
        <v>0.93</v>
      </c>
      <c r="BD9">
        <v>0.92</v>
      </c>
      <c r="BE9">
        <v>1.01</v>
      </c>
      <c r="BF9">
        <v>0.87</v>
      </c>
      <c r="BG9">
        <v>0.61</v>
      </c>
      <c r="BH9">
        <v>0.38</v>
      </c>
      <c r="BI9">
        <v>1.35</v>
      </c>
      <c r="BJ9">
        <v>0.77</v>
      </c>
      <c r="BK9">
        <v>0.48</v>
      </c>
      <c r="BL9">
        <v>2.89</v>
      </c>
      <c r="BM9">
        <v>0.67</v>
      </c>
      <c r="BN9">
        <v>0.57999999999999996</v>
      </c>
      <c r="BO9">
        <v>24.78</v>
      </c>
      <c r="BP9">
        <v>25.93</v>
      </c>
      <c r="BQ9">
        <v>67.38</v>
      </c>
      <c r="BR9">
        <v>0</v>
      </c>
      <c r="BS9">
        <v>0</v>
      </c>
      <c r="BT9">
        <v>0</v>
      </c>
    </row>
    <row r="10" spans="1:72">
      <c r="A10" t="s">
        <v>266</v>
      </c>
      <c r="C10" t="s">
        <v>239</v>
      </c>
      <c r="G10" t="s">
        <v>52</v>
      </c>
      <c r="H10" s="115">
        <v>915.74</v>
      </c>
      <c r="I10" s="88">
        <v>274.14</v>
      </c>
      <c r="J10" s="88">
        <v>298.85000000000002</v>
      </c>
      <c r="K10" s="88">
        <v>0.96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96.25</v>
      </c>
      <c r="X10">
        <v>11.79</v>
      </c>
      <c r="Y10">
        <v>5.09</v>
      </c>
      <c r="Z10">
        <v>28.54</v>
      </c>
      <c r="AA10">
        <v>0.96</v>
      </c>
      <c r="AB10">
        <v>16.36</v>
      </c>
      <c r="AC10">
        <v>28.88</v>
      </c>
      <c r="AD10">
        <v>17.32</v>
      </c>
      <c r="AE10">
        <v>69.3</v>
      </c>
      <c r="AF10">
        <v>185.28</v>
      </c>
      <c r="AG10">
        <v>93.84</v>
      </c>
      <c r="AH10">
        <v>31.28</v>
      </c>
      <c r="AI10">
        <v>66.17</v>
      </c>
      <c r="AJ10">
        <v>23.1</v>
      </c>
      <c r="AK10">
        <v>0.64</v>
      </c>
      <c r="AL10">
        <v>96.25</v>
      </c>
      <c r="AM10">
        <v>29.84</v>
      </c>
      <c r="AN10">
        <v>14.44</v>
      </c>
      <c r="AO10">
        <v>14.44</v>
      </c>
      <c r="AP10">
        <v>45.48</v>
      </c>
      <c r="AQ10">
        <v>21.72</v>
      </c>
      <c r="AR10">
        <v>68.39</v>
      </c>
      <c r="AS10">
        <v>87.59</v>
      </c>
      <c r="AT10">
        <v>190.2</v>
      </c>
      <c r="AU10">
        <v>1.92</v>
      </c>
      <c r="AV10">
        <v>1.92</v>
      </c>
      <c r="AW10">
        <v>90.48</v>
      </c>
      <c r="AX10">
        <v>0</v>
      </c>
      <c r="AY10">
        <v>24.78</v>
      </c>
      <c r="AZ10">
        <v>0.82</v>
      </c>
      <c r="BA10">
        <v>0.39</v>
      </c>
      <c r="BB10">
        <v>0.52</v>
      </c>
      <c r="BC10">
        <v>0.93</v>
      </c>
      <c r="BD10">
        <v>0.92</v>
      </c>
      <c r="BE10">
        <v>1.01</v>
      </c>
      <c r="BF10">
        <v>0.87</v>
      </c>
      <c r="BG10">
        <v>0.61</v>
      </c>
      <c r="BH10">
        <v>0.38</v>
      </c>
      <c r="BI10">
        <v>1.35</v>
      </c>
      <c r="BJ10">
        <v>0.77</v>
      </c>
      <c r="BK10">
        <v>0.48</v>
      </c>
      <c r="BL10">
        <v>2.89</v>
      </c>
      <c r="BM10">
        <v>0.67</v>
      </c>
      <c r="BN10">
        <v>0.57999999999999996</v>
      </c>
      <c r="BO10">
        <v>24.78</v>
      </c>
      <c r="BP10">
        <v>25.93</v>
      </c>
      <c r="BQ10">
        <v>67.38</v>
      </c>
      <c r="BR10">
        <v>0</v>
      </c>
      <c r="BS10">
        <v>0</v>
      </c>
      <c r="BT10">
        <v>0</v>
      </c>
    </row>
    <row r="11" spans="1:72">
      <c r="A11" t="s">
        <v>246</v>
      </c>
      <c r="C11" t="s">
        <v>341</v>
      </c>
      <c r="G11" t="s">
        <v>53</v>
      </c>
      <c r="H11" s="115">
        <v>915.94</v>
      </c>
      <c r="I11" s="88">
        <v>274.14</v>
      </c>
      <c r="J11" s="88">
        <v>298.85000000000002</v>
      </c>
      <c r="K11" s="88">
        <v>0.96</v>
      </c>
      <c r="L11" s="88">
        <v>3.84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96.25</v>
      </c>
      <c r="X11">
        <v>11.79</v>
      </c>
      <c r="Y11">
        <v>5.09</v>
      </c>
      <c r="Z11">
        <v>28.54</v>
      </c>
      <c r="AA11">
        <v>0.96</v>
      </c>
      <c r="AB11">
        <v>16.36</v>
      </c>
      <c r="AC11">
        <v>28.88</v>
      </c>
      <c r="AD11">
        <v>17.32</v>
      </c>
      <c r="AE11">
        <v>69.3</v>
      </c>
      <c r="AF11">
        <v>185.28</v>
      </c>
      <c r="AG11">
        <v>93.84</v>
      </c>
      <c r="AH11">
        <v>31.28</v>
      </c>
      <c r="AI11">
        <v>66.17</v>
      </c>
      <c r="AJ11">
        <v>23.1</v>
      </c>
      <c r="AK11">
        <v>0.61</v>
      </c>
      <c r="AL11">
        <v>96.25</v>
      </c>
      <c r="AM11">
        <v>29.84</v>
      </c>
      <c r="AN11">
        <v>14.44</v>
      </c>
      <c r="AO11">
        <v>14.44</v>
      </c>
      <c r="AP11">
        <v>45.48</v>
      </c>
      <c r="AQ11">
        <v>21.72</v>
      </c>
      <c r="AR11">
        <v>68.39</v>
      </c>
      <c r="AS11">
        <v>87.59</v>
      </c>
      <c r="AT11">
        <v>190.2</v>
      </c>
      <c r="AU11">
        <v>1.92</v>
      </c>
      <c r="AV11">
        <v>1.92</v>
      </c>
      <c r="AW11">
        <v>90.48</v>
      </c>
      <c r="AX11">
        <v>0</v>
      </c>
      <c r="AY11">
        <v>24.78</v>
      </c>
      <c r="AZ11">
        <v>0.82</v>
      </c>
      <c r="BA11">
        <v>0.39</v>
      </c>
      <c r="BB11">
        <v>0.52</v>
      </c>
      <c r="BC11">
        <v>0.93</v>
      </c>
      <c r="BD11">
        <v>0.92</v>
      </c>
      <c r="BE11">
        <v>1.01</v>
      </c>
      <c r="BF11">
        <v>0.87</v>
      </c>
      <c r="BG11">
        <v>0.61</v>
      </c>
      <c r="BH11">
        <v>0.61</v>
      </c>
      <c r="BI11">
        <v>1.35</v>
      </c>
      <c r="BJ11">
        <v>0.77</v>
      </c>
      <c r="BK11">
        <v>0.48</v>
      </c>
      <c r="BL11">
        <v>2.89</v>
      </c>
      <c r="BM11">
        <v>0.67</v>
      </c>
      <c r="BN11">
        <v>0.57999999999999996</v>
      </c>
      <c r="BO11">
        <v>24.78</v>
      </c>
      <c r="BP11">
        <v>25.93</v>
      </c>
      <c r="BQ11">
        <v>67.38</v>
      </c>
      <c r="BR11">
        <v>0</v>
      </c>
      <c r="BS11">
        <v>0</v>
      </c>
      <c r="BT11">
        <v>0</v>
      </c>
    </row>
    <row r="12" spans="1:72">
      <c r="A12" t="s">
        <v>247</v>
      </c>
      <c r="C12" t="s">
        <v>361</v>
      </c>
      <c r="G12" t="s">
        <v>54</v>
      </c>
      <c r="H12" s="115">
        <v>873.58</v>
      </c>
      <c r="I12" s="88">
        <v>274.14</v>
      </c>
      <c r="J12" s="88">
        <v>298.85000000000002</v>
      </c>
      <c r="K12" s="88">
        <v>0.96</v>
      </c>
      <c r="L12" s="88">
        <v>3.84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96.25</v>
      </c>
      <c r="X12">
        <v>11.79</v>
      </c>
      <c r="Y12">
        <v>5.09</v>
      </c>
      <c r="Z12">
        <v>28.54</v>
      </c>
      <c r="AA12">
        <v>0.96</v>
      </c>
      <c r="AB12">
        <v>16.36</v>
      </c>
      <c r="AC12">
        <v>28.88</v>
      </c>
      <c r="AD12">
        <v>17.32</v>
      </c>
      <c r="AE12">
        <v>69.3</v>
      </c>
      <c r="AF12">
        <v>185.28</v>
      </c>
      <c r="AG12">
        <v>93.84</v>
      </c>
      <c r="AH12">
        <v>31.28</v>
      </c>
      <c r="AI12">
        <v>66.17</v>
      </c>
      <c r="AJ12">
        <v>23.1</v>
      </c>
      <c r="AK12">
        <v>0.61</v>
      </c>
      <c r="AL12">
        <v>96.25</v>
      </c>
      <c r="AM12">
        <v>39.46</v>
      </c>
      <c r="AN12">
        <v>14.44</v>
      </c>
      <c r="AO12">
        <v>14.44</v>
      </c>
      <c r="AP12">
        <v>45.48</v>
      </c>
      <c r="AQ12">
        <v>21.72</v>
      </c>
      <c r="AR12">
        <v>68.39</v>
      </c>
      <c r="AS12">
        <v>87.59</v>
      </c>
      <c r="AT12">
        <v>190.2</v>
      </c>
      <c r="AU12">
        <v>1.92</v>
      </c>
      <c r="AV12">
        <v>1.92</v>
      </c>
      <c r="AW12">
        <v>38.5</v>
      </c>
      <c r="AX12">
        <v>0</v>
      </c>
      <c r="AY12">
        <v>24.78</v>
      </c>
      <c r="AZ12">
        <v>0.82</v>
      </c>
      <c r="BA12">
        <v>0.39</v>
      </c>
      <c r="BB12">
        <v>0.52</v>
      </c>
      <c r="BC12">
        <v>0.93</v>
      </c>
      <c r="BD12">
        <v>0.92</v>
      </c>
      <c r="BE12">
        <v>1.01</v>
      </c>
      <c r="BF12">
        <v>0.87</v>
      </c>
      <c r="BG12">
        <v>0.61</v>
      </c>
      <c r="BH12">
        <v>0.61</v>
      </c>
      <c r="BI12">
        <v>1.35</v>
      </c>
      <c r="BJ12">
        <v>0.77</v>
      </c>
      <c r="BK12">
        <v>0.48</v>
      </c>
      <c r="BL12">
        <v>2.89</v>
      </c>
      <c r="BM12">
        <v>0.67</v>
      </c>
      <c r="BN12">
        <v>0.57999999999999996</v>
      </c>
      <c r="BO12">
        <v>24.78</v>
      </c>
      <c r="BP12">
        <v>25.93</v>
      </c>
      <c r="BQ12">
        <v>67.38</v>
      </c>
      <c r="BR12">
        <v>0</v>
      </c>
      <c r="BS12">
        <v>0</v>
      </c>
      <c r="BT12">
        <v>0</v>
      </c>
    </row>
    <row r="13" spans="1:72">
      <c r="A13" t="s">
        <v>248</v>
      </c>
      <c r="G13" t="s">
        <v>55</v>
      </c>
      <c r="H13" s="115">
        <v>835.08</v>
      </c>
      <c r="I13" s="88">
        <v>274.14</v>
      </c>
      <c r="J13" s="88">
        <v>298.85000000000002</v>
      </c>
      <c r="K13" s="88">
        <v>0.96</v>
      </c>
      <c r="L13" s="88">
        <v>3.84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96.25</v>
      </c>
      <c r="X13">
        <v>11.79</v>
      </c>
      <c r="Y13">
        <v>5.09</v>
      </c>
      <c r="Z13">
        <v>28.54</v>
      </c>
      <c r="AA13">
        <v>0.96</v>
      </c>
      <c r="AB13">
        <v>16.36</v>
      </c>
      <c r="AC13">
        <v>28.88</v>
      </c>
      <c r="AD13">
        <v>17.32</v>
      </c>
      <c r="AE13">
        <v>69.3</v>
      </c>
      <c r="AF13">
        <v>185.28</v>
      </c>
      <c r="AG13">
        <v>93.84</v>
      </c>
      <c r="AH13">
        <v>31.28</v>
      </c>
      <c r="AI13">
        <v>66.17</v>
      </c>
      <c r="AJ13">
        <v>23.1</v>
      </c>
      <c r="AK13">
        <v>0.61</v>
      </c>
      <c r="AL13">
        <v>96.25</v>
      </c>
      <c r="AM13">
        <v>39.46</v>
      </c>
      <c r="AN13">
        <v>14.44</v>
      </c>
      <c r="AO13">
        <v>14.44</v>
      </c>
      <c r="AP13">
        <v>45.48</v>
      </c>
      <c r="AQ13">
        <v>21.72</v>
      </c>
      <c r="AR13">
        <v>68.39</v>
      </c>
      <c r="AS13">
        <v>87.59</v>
      </c>
      <c r="AT13">
        <v>190.2</v>
      </c>
      <c r="AU13">
        <v>1.92</v>
      </c>
      <c r="AV13">
        <v>1.92</v>
      </c>
      <c r="AW13">
        <v>0</v>
      </c>
      <c r="AX13">
        <v>0</v>
      </c>
      <c r="AY13">
        <v>24.78</v>
      </c>
      <c r="AZ13">
        <v>0.82</v>
      </c>
      <c r="BA13">
        <v>0.39</v>
      </c>
      <c r="BB13">
        <v>0.52</v>
      </c>
      <c r="BC13">
        <v>0.93</v>
      </c>
      <c r="BD13">
        <v>0.92</v>
      </c>
      <c r="BE13">
        <v>1.01</v>
      </c>
      <c r="BF13">
        <v>0.87</v>
      </c>
      <c r="BG13">
        <v>0.61</v>
      </c>
      <c r="BH13">
        <v>0.61</v>
      </c>
      <c r="BI13">
        <v>1.35</v>
      </c>
      <c r="BJ13">
        <v>0.77</v>
      </c>
      <c r="BK13">
        <v>0.48</v>
      </c>
      <c r="BL13">
        <v>2.89</v>
      </c>
      <c r="BM13">
        <v>0.67</v>
      </c>
      <c r="BN13">
        <v>0.57999999999999996</v>
      </c>
      <c r="BO13">
        <v>24.78</v>
      </c>
      <c r="BP13">
        <v>25.93</v>
      </c>
      <c r="BQ13">
        <v>67.38</v>
      </c>
      <c r="BR13">
        <v>0</v>
      </c>
      <c r="BS13">
        <v>0</v>
      </c>
      <c r="BT13">
        <v>0</v>
      </c>
    </row>
    <row r="14" spans="1:72">
      <c r="A14" t="s">
        <v>249</v>
      </c>
      <c r="G14" t="s">
        <v>56</v>
      </c>
      <c r="H14" s="115">
        <v>835.08</v>
      </c>
      <c r="I14" s="88">
        <v>274.14</v>
      </c>
      <c r="J14" s="88">
        <v>298.85000000000002</v>
      </c>
      <c r="K14" s="88">
        <v>0.96</v>
      </c>
      <c r="L14" s="88">
        <v>3.84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96.25</v>
      </c>
      <c r="X14">
        <v>11.79</v>
      </c>
      <c r="Y14">
        <v>5.09</v>
      </c>
      <c r="Z14">
        <v>28.54</v>
      </c>
      <c r="AA14">
        <v>0.96</v>
      </c>
      <c r="AB14">
        <v>16.36</v>
      </c>
      <c r="AC14">
        <v>28.88</v>
      </c>
      <c r="AD14">
        <v>17.32</v>
      </c>
      <c r="AE14">
        <v>69.3</v>
      </c>
      <c r="AF14">
        <v>185.28</v>
      </c>
      <c r="AG14">
        <v>93.84</v>
      </c>
      <c r="AH14">
        <v>31.28</v>
      </c>
      <c r="AI14">
        <v>66.17</v>
      </c>
      <c r="AJ14">
        <v>23.1</v>
      </c>
      <c r="AK14">
        <v>0.61</v>
      </c>
      <c r="AL14">
        <v>96.25</v>
      </c>
      <c r="AM14">
        <v>39.46</v>
      </c>
      <c r="AN14">
        <v>14.44</v>
      </c>
      <c r="AO14">
        <v>14.44</v>
      </c>
      <c r="AP14">
        <v>45.48</v>
      </c>
      <c r="AQ14">
        <v>21.72</v>
      </c>
      <c r="AR14">
        <v>68.39</v>
      </c>
      <c r="AS14">
        <v>87.59</v>
      </c>
      <c r="AT14">
        <v>190.2</v>
      </c>
      <c r="AU14">
        <v>1.92</v>
      </c>
      <c r="AV14">
        <v>1.92</v>
      </c>
      <c r="AW14">
        <v>0</v>
      </c>
      <c r="AX14">
        <v>0</v>
      </c>
      <c r="AY14">
        <v>24.78</v>
      </c>
      <c r="AZ14">
        <v>0.82</v>
      </c>
      <c r="BA14">
        <v>0.39</v>
      </c>
      <c r="BB14">
        <v>0.52</v>
      </c>
      <c r="BC14">
        <v>0.93</v>
      </c>
      <c r="BD14">
        <v>0.92</v>
      </c>
      <c r="BE14">
        <v>1.01</v>
      </c>
      <c r="BF14">
        <v>0.87</v>
      </c>
      <c r="BG14">
        <v>0.61</v>
      </c>
      <c r="BH14">
        <v>0.61</v>
      </c>
      <c r="BI14">
        <v>1.35</v>
      </c>
      <c r="BJ14">
        <v>0.77</v>
      </c>
      <c r="BK14">
        <v>0.48</v>
      </c>
      <c r="BL14">
        <v>2.89</v>
      </c>
      <c r="BM14">
        <v>0.67</v>
      </c>
      <c r="BN14">
        <v>0.57999999999999996</v>
      </c>
      <c r="BO14">
        <v>24.78</v>
      </c>
      <c r="BP14">
        <v>25.93</v>
      </c>
      <c r="BQ14">
        <v>67.38</v>
      </c>
      <c r="BR14">
        <v>0</v>
      </c>
      <c r="BS14">
        <v>0</v>
      </c>
      <c r="BT14">
        <v>0</v>
      </c>
    </row>
    <row r="15" spans="1:72">
      <c r="A15" t="s">
        <v>250</v>
      </c>
      <c r="G15" t="s">
        <v>57</v>
      </c>
      <c r="H15" s="115">
        <v>788.15</v>
      </c>
      <c r="I15" s="88">
        <v>256.90999999999997</v>
      </c>
      <c r="J15" s="88">
        <v>300.23</v>
      </c>
      <c r="K15" s="88">
        <v>0.96</v>
      </c>
      <c r="L15" s="88">
        <v>3.84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96.25</v>
      </c>
      <c r="X15">
        <v>13.17</v>
      </c>
      <c r="Y15">
        <v>5.09</v>
      </c>
      <c r="Z15">
        <v>28.54</v>
      </c>
      <c r="AA15">
        <v>0.96</v>
      </c>
      <c r="AB15">
        <v>16.36</v>
      </c>
      <c r="AC15">
        <v>28.88</v>
      </c>
      <c r="AD15">
        <v>17.32</v>
      </c>
      <c r="AE15">
        <v>69.3</v>
      </c>
      <c r="AF15">
        <v>185.28</v>
      </c>
      <c r="AG15">
        <v>93.84</v>
      </c>
      <c r="AH15">
        <v>31.28</v>
      </c>
      <c r="AI15">
        <v>66.17</v>
      </c>
      <c r="AJ15">
        <v>23.1</v>
      </c>
      <c r="AK15">
        <v>0.57999999999999996</v>
      </c>
      <c r="AL15">
        <v>96.25</v>
      </c>
      <c r="AM15">
        <v>39.46</v>
      </c>
      <c r="AN15">
        <v>14.44</v>
      </c>
      <c r="AO15">
        <v>14.44</v>
      </c>
      <c r="AP15">
        <v>45.48</v>
      </c>
      <c r="AQ15">
        <v>21.72</v>
      </c>
      <c r="AR15">
        <v>51.16</v>
      </c>
      <c r="AS15">
        <v>0</v>
      </c>
      <c r="AT15">
        <v>190.2</v>
      </c>
      <c r="AU15">
        <v>1.92</v>
      </c>
      <c r="AV15">
        <v>1.92</v>
      </c>
      <c r="AW15">
        <v>90.48</v>
      </c>
      <c r="AX15">
        <v>0</v>
      </c>
      <c r="AY15">
        <v>0</v>
      </c>
      <c r="AZ15">
        <v>0.82</v>
      </c>
      <c r="BA15">
        <v>0.39</v>
      </c>
      <c r="BB15">
        <v>0.52</v>
      </c>
      <c r="BC15">
        <v>0.93</v>
      </c>
      <c r="BD15">
        <v>0.92</v>
      </c>
      <c r="BE15">
        <v>1.01</v>
      </c>
      <c r="BF15">
        <v>0.87</v>
      </c>
      <c r="BG15">
        <v>0.61</v>
      </c>
      <c r="BH15">
        <v>0.38</v>
      </c>
      <c r="BI15">
        <v>1.35</v>
      </c>
      <c r="BJ15">
        <v>0.77</v>
      </c>
      <c r="BK15">
        <v>0.48</v>
      </c>
      <c r="BL15">
        <v>2.89</v>
      </c>
      <c r="BM15">
        <v>0.67</v>
      </c>
      <c r="BN15">
        <v>0.57999999999999996</v>
      </c>
      <c r="BO15">
        <v>0</v>
      </c>
      <c r="BP15">
        <v>25.93</v>
      </c>
      <c r="BQ15">
        <v>67.38</v>
      </c>
      <c r="BR15">
        <v>0</v>
      </c>
      <c r="BS15">
        <v>0</v>
      </c>
      <c r="BT15">
        <v>0</v>
      </c>
    </row>
    <row r="16" spans="1:72">
      <c r="A16" t="s">
        <v>251</v>
      </c>
      <c r="G16" t="s">
        <v>58</v>
      </c>
      <c r="H16" s="115">
        <v>772.75</v>
      </c>
      <c r="I16" s="88">
        <v>256.90999999999997</v>
      </c>
      <c r="J16" s="88">
        <v>300.23</v>
      </c>
      <c r="K16" s="88">
        <v>0.96</v>
      </c>
      <c r="L16" s="88">
        <v>3.84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96.25</v>
      </c>
      <c r="X16">
        <v>13.17</v>
      </c>
      <c r="Y16">
        <v>5.09</v>
      </c>
      <c r="Z16">
        <v>28.54</v>
      </c>
      <c r="AA16">
        <v>0.96</v>
      </c>
      <c r="AB16">
        <v>16.36</v>
      </c>
      <c r="AC16">
        <v>28.88</v>
      </c>
      <c r="AD16">
        <v>17.32</v>
      </c>
      <c r="AE16">
        <v>69.3</v>
      </c>
      <c r="AF16">
        <v>185.28</v>
      </c>
      <c r="AG16">
        <v>93.84</v>
      </c>
      <c r="AH16">
        <v>31.28</v>
      </c>
      <c r="AI16">
        <v>66.17</v>
      </c>
      <c r="AJ16">
        <v>23.1</v>
      </c>
      <c r="AK16">
        <v>0.57999999999999996</v>
      </c>
      <c r="AL16">
        <v>96.25</v>
      </c>
      <c r="AM16">
        <v>24.06</v>
      </c>
      <c r="AN16">
        <v>14.44</v>
      </c>
      <c r="AO16">
        <v>14.44</v>
      </c>
      <c r="AP16">
        <v>45.48</v>
      </c>
      <c r="AQ16">
        <v>21.72</v>
      </c>
      <c r="AR16">
        <v>51.16</v>
      </c>
      <c r="AS16">
        <v>0</v>
      </c>
      <c r="AT16">
        <v>190.2</v>
      </c>
      <c r="AU16">
        <v>1.92</v>
      </c>
      <c r="AV16">
        <v>1.92</v>
      </c>
      <c r="AW16">
        <v>90.48</v>
      </c>
      <c r="AX16">
        <v>0</v>
      </c>
      <c r="AY16">
        <v>0</v>
      </c>
      <c r="AZ16">
        <v>0.82</v>
      </c>
      <c r="BA16">
        <v>0.39</v>
      </c>
      <c r="BB16">
        <v>0.52</v>
      </c>
      <c r="BC16">
        <v>0.93</v>
      </c>
      <c r="BD16">
        <v>0.92</v>
      </c>
      <c r="BE16">
        <v>1.01</v>
      </c>
      <c r="BF16">
        <v>0.87</v>
      </c>
      <c r="BG16">
        <v>0.61</v>
      </c>
      <c r="BH16">
        <v>0.38</v>
      </c>
      <c r="BI16">
        <v>1.35</v>
      </c>
      <c r="BJ16">
        <v>0.77</v>
      </c>
      <c r="BK16">
        <v>0.48</v>
      </c>
      <c r="BL16">
        <v>2.89</v>
      </c>
      <c r="BM16">
        <v>0.67</v>
      </c>
      <c r="BN16">
        <v>0.57999999999999996</v>
      </c>
      <c r="BO16">
        <v>0</v>
      </c>
      <c r="BP16">
        <v>25.93</v>
      </c>
      <c r="BQ16">
        <v>67.38</v>
      </c>
      <c r="BR16">
        <v>0</v>
      </c>
      <c r="BS16">
        <v>0</v>
      </c>
      <c r="BT16">
        <v>0</v>
      </c>
    </row>
    <row r="17" spans="1:72">
      <c r="A17" t="s">
        <v>252</v>
      </c>
      <c r="G17" t="s">
        <v>59</v>
      </c>
      <c r="H17" s="115">
        <v>748.68999999999994</v>
      </c>
      <c r="I17" s="88">
        <v>256.90999999999997</v>
      </c>
      <c r="J17" s="88">
        <v>300.23</v>
      </c>
      <c r="K17" s="88">
        <v>0.96</v>
      </c>
      <c r="L17" s="88">
        <v>3.84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96.25</v>
      </c>
      <c r="X17">
        <v>13.17</v>
      </c>
      <c r="Y17">
        <v>5.09</v>
      </c>
      <c r="Z17">
        <v>28.54</v>
      </c>
      <c r="AA17">
        <v>0.96</v>
      </c>
      <c r="AB17">
        <v>16.36</v>
      </c>
      <c r="AC17">
        <v>28.88</v>
      </c>
      <c r="AD17">
        <v>17.32</v>
      </c>
      <c r="AE17">
        <v>69.3</v>
      </c>
      <c r="AF17">
        <v>185.28</v>
      </c>
      <c r="AG17">
        <v>93.84</v>
      </c>
      <c r="AH17">
        <v>31.28</v>
      </c>
      <c r="AI17">
        <v>66.17</v>
      </c>
      <c r="AJ17">
        <v>23.1</v>
      </c>
      <c r="AK17">
        <v>0.57999999999999996</v>
      </c>
      <c r="AL17">
        <v>96.25</v>
      </c>
      <c r="AM17">
        <v>0</v>
      </c>
      <c r="AN17">
        <v>14.44</v>
      </c>
      <c r="AO17">
        <v>14.44</v>
      </c>
      <c r="AP17">
        <v>45.48</v>
      </c>
      <c r="AQ17">
        <v>21.72</v>
      </c>
      <c r="AR17">
        <v>51.16</v>
      </c>
      <c r="AS17">
        <v>0</v>
      </c>
      <c r="AT17">
        <v>190.2</v>
      </c>
      <c r="AU17">
        <v>1.92</v>
      </c>
      <c r="AV17">
        <v>1.92</v>
      </c>
      <c r="AW17">
        <v>90.48</v>
      </c>
      <c r="AX17">
        <v>0</v>
      </c>
      <c r="AY17">
        <v>0</v>
      </c>
      <c r="AZ17">
        <v>0.82</v>
      </c>
      <c r="BA17">
        <v>0.39</v>
      </c>
      <c r="BB17">
        <v>0.52</v>
      </c>
      <c r="BC17">
        <v>0.93</v>
      </c>
      <c r="BD17">
        <v>0.92</v>
      </c>
      <c r="BE17">
        <v>1.01</v>
      </c>
      <c r="BF17">
        <v>0.87</v>
      </c>
      <c r="BG17">
        <v>0.61</v>
      </c>
      <c r="BH17">
        <v>0.38</v>
      </c>
      <c r="BI17">
        <v>1.35</v>
      </c>
      <c r="BJ17">
        <v>0.77</v>
      </c>
      <c r="BK17">
        <v>0.48</v>
      </c>
      <c r="BL17">
        <v>2.89</v>
      </c>
      <c r="BM17">
        <v>0.67</v>
      </c>
      <c r="BN17">
        <v>0.57999999999999996</v>
      </c>
      <c r="BO17">
        <v>0</v>
      </c>
      <c r="BP17">
        <v>25.93</v>
      </c>
      <c r="BQ17">
        <v>67.38</v>
      </c>
      <c r="BR17">
        <v>0</v>
      </c>
      <c r="BS17">
        <v>0</v>
      </c>
      <c r="BT17">
        <v>0</v>
      </c>
    </row>
    <row r="18" spans="1:72">
      <c r="A18" t="s">
        <v>253</v>
      </c>
      <c r="G18" t="s">
        <v>60</v>
      </c>
      <c r="H18" s="115">
        <v>748.68999999999994</v>
      </c>
      <c r="I18" s="88">
        <v>256.90999999999997</v>
      </c>
      <c r="J18" s="88">
        <v>300.23</v>
      </c>
      <c r="K18" s="88">
        <v>0.96</v>
      </c>
      <c r="L18" s="88">
        <v>3.84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96.25</v>
      </c>
      <c r="X18">
        <v>13.17</v>
      </c>
      <c r="Y18">
        <v>5.09</v>
      </c>
      <c r="Z18">
        <v>28.54</v>
      </c>
      <c r="AA18">
        <v>0.96</v>
      </c>
      <c r="AB18">
        <v>16.36</v>
      </c>
      <c r="AC18">
        <v>28.88</v>
      </c>
      <c r="AD18">
        <v>17.32</v>
      </c>
      <c r="AE18">
        <v>69.3</v>
      </c>
      <c r="AF18">
        <v>185.28</v>
      </c>
      <c r="AG18">
        <v>93.84</v>
      </c>
      <c r="AH18">
        <v>31.28</v>
      </c>
      <c r="AI18">
        <v>66.17</v>
      </c>
      <c r="AJ18">
        <v>23.1</v>
      </c>
      <c r="AK18">
        <v>0.57999999999999996</v>
      </c>
      <c r="AL18">
        <v>96.25</v>
      </c>
      <c r="AM18">
        <v>0</v>
      </c>
      <c r="AN18">
        <v>14.44</v>
      </c>
      <c r="AO18">
        <v>14.44</v>
      </c>
      <c r="AP18">
        <v>45.48</v>
      </c>
      <c r="AQ18">
        <v>21.72</v>
      </c>
      <c r="AR18">
        <v>51.16</v>
      </c>
      <c r="AS18">
        <v>0</v>
      </c>
      <c r="AT18">
        <v>190.2</v>
      </c>
      <c r="AU18">
        <v>1.92</v>
      </c>
      <c r="AV18">
        <v>1.92</v>
      </c>
      <c r="AW18">
        <v>90.48</v>
      </c>
      <c r="AX18">
        <v>0</v>
      </c>
      <c r="AY18">
        <v>0</v>
      </c>
      <c r="AZ18">
        <v>0.82</v>
      </c>
      <c r="BA18">
        <v>0.39</v>
      </c>
      <c r="BB18">
        <v>0.52</v>
      </c>
      <c r="BC18">
        <v>0.93</v>
      </c>
      <c r="BD18">
        <v>0.92</v>
      </c>
      <c r="BE18">
        <v>1.01</v>
      </c>
      <c r="BF18">
        <v>0.87</v>
      </c>
      <c r="BG18">
        <v>0.61</v>
      </c>
      <c r="BH18">
        <v>0.38</v>
      </c>
      <c r="BI18">
        <v>1.35</v>
      </c>
      <c r="BJ18">
        <v>0.77</v>
      </c>
      <c r="BK18">
        <v>0.48</v>
      </c>
      <c r="BL18">
        <v>2.89</v>
      </c>
      <c r="BM18">
        <v>0.67</v>
      </c>
      <c r="BN18">
        <v>0.57999999999999996</v>
      </c>
      <c r="BO18">
        <v>0</v>
      </c>
      <c r="BP18">
        <v>25.93</v>
      </c>
      <c r="BQ18">
        <v>67.38</v>
      </c>
      <c r="BR18">
        <v>0</v>
      </c>
      <c r="BS18">
        <v>0</v>
      </c>
      <c r="BT18">
        <v>0</v>
      </c>
    </row>
    <row r="19" spans="1:72">
      <c r="A19" t="s">
        <v>267</v>
      </c>
      <c r="G19" t="s">
        <v>61</v>
      </c>
      <c r="H19" s="115">
        <v>717.15</v>
      </c>
      <c r="I19" s="88">
        <v>256.90999999999997</v>
      </c>
      <c r="J19" s="88">
        <v>300.23</v>
      </c>
      <c r="K19" s="88">
        <v>0.96</v>
      </c>
      <c r="L19" s="88">
        <v>3.84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96.25</v>
      </c>
      <c r="X19">
        <v>13.17</v>
      </c>
      <c r="Y19">
        <v>5.09</v>
      </c>
      <c r="Z19">
        <v>28.54</v>
      </c>
      <c r="AA19">
        <v>0.96</v>
      </c>
      <c r="AB19">
        <v>16.36</v>
      </c>
      <c r="AC19">
        <v>28.88</v>
      </c>
      <c r="AD19">
        <v>17.32</v>
      </c>
      <c r="AE19">
        <v>69.3</v>
      </c>
      <c r="AF19">
        <v>185.28</v>
      </c>
      <c r="AG19">
        <v>93.84</v>
      </c>
      <c r="AH19">
        <v>31.28</v>
      </c>
      <c r="AI19">
        <v>66.17</v>
      </c>
      <c r="AJ19">
        <v>23.1</v>
      </c>
      <c r="AK19">
        <v>0.57999999999999996</v>
      </c>
      <c r="AL19">
        <v>96.25</v>
      </c>
      <c r="AM19">
        <v>58.71</v>
      </c>
      <c r="AN19">
        <v>14.44</v>
      </c>
      <c r="AO19">
        <v>14.44</v>
      </c>
      <c r="AP19">
        <v>45.48</v>
      </c>
      <c r="AQ19">
        <v>21.72</v>
      </c>
      <c r="AR19">
        <v>51.16</v>
      </c>
      <c r="AS19">
        <v>0</v>
      </c>
      <c r="AT19">
        <v>190.2</v>
      </c>
      <c r="AU19">
        <v>1.92</v>
      </c>
      <c r="AV19">
        <v>1.92</v>
      </c>
      <c r="AW19">
        <v>0</v>
      </c>
      <c r="AX19">
        <v>0</v>
      </c>
      <c r="AY19">
        <v>0</v>
      </c>
      <c r="AZ19">
        <v>0.82</v>
      </c>
      <c r="BA19">
        <v>0.39</v>
      </c>
      <c r="BB19">
        <v>0.52</v>
      </c>
      <c r="BC19">
        <v>0.93</v>
      </c>
      <c r="BD19">
        <v>0.92</v>
      </c>
      <c r="BE19">
        <v>1.01</v>
      </c>
      <c r="BF19">
        <v>0.87</v>
      </c>
      <c r="BG19">
        <v>0.61</v>
      </c>
      <c r="BH19">
        <v>0.61</v>
      </c>
      <c r="BI19">
        <v>1.35</v>
      </c>
      <c r="BJ19">
        <v>0.77</v>
      </c>
      <c r="BK19">
        <v>0.48</v>
      </c>
      <c r="BL19">
        <v>2.89</v>
      </c>
      <c r="BM19">
        <v>0.67</v>
      </c>
      <c r="BN19">
        <v>0.57999999999999996</v>
      </c>
      <c r="BO19">
        <v>0</v>
      </c>
      <c r="BP19">
        <v>25.93</v>
      </c>
      <c r="BQ19">
        <v>67.38</v>
      </c>
      <c r="BR19">
        <v>0</v>
      </c>
      <c r="BS19">
        <v>0</v>
      </c>
      <c r="BT19">
        <v>0</v>
      </c>
    </row>
    <row r="20" spans="1:72">
      <c r="A20" t="s">
        <v>268</v>
      </c>
      <c r="G20" t="s">
        <v>62</v>
      </c>
      <c r="H20" s="115">
        <v>717.15</v>
      </c>
      <c r="I20" s="88">
        <v>256.90999999999997</v>
      </c>
      <c r="J20" s="88">
        <v>300.23</v>
      </c>
      <c r="K20" s="88">
        <v>0.96</v>
      </c>
      <c r="L20" s="88">
        <v>3.84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96.25</v>
      </c>
      <c r="X20">
        <v>13.17</v>
      </c>
      <c r="Y20">
        <v>5.09</v>
      </c>
      <c r="Z20">
        <v>28.54</v>
      </c>
      <c r="AA20">
        <v>0.96</v>
      </c>
      <c r="AB20">
        <v>16.36</v>
      </c>
      <c r="AC20">
        <v>28.88</v>
      </c>
      <c r="AD20">
        <v>17.32</v>
      </c>
      <c r="AE20">
        <v>69.3</v>
      </c>
      <c r="AF20">
        <v>185.28</v>
      </c>
      <c r="AG20">
        <v>93.84</v>
      </c>
      <c r="AH20">
        <v>31.28</v>
      </c>
      <c r="AI20">
        <v>66.17</v>
      </c>
      <c r="AJ20">
        <v>23.1</v>
      </c>
      <c r="AK20">
        <v>0.57999999999999996</v>
      </c>
      <c r="AL20">
        <v>96.25</v>
      </c>
      <c r="AM20">
        <v>58.71</v>
      </c>
      <c r="AN20">
        <v>14.44</v>
      </c>
      <c r="AO20">
        <v>14.44</v>
      </c>
      <c r="AP20">
        <v>45.48</v>
      </c>
      <c r="AQ20">
        <v>21.72</v>
      </c>
      <c r="AR20">
        <v>51.16</v>
      </c>
      <c r="AS20">
        <v>0</v>
      </c>
      <c r="AT20">
        <v>190.2</v>
      </c>
      <c r="AU20">
        <v>1.92</v>
      </c>
      <c r="AV20">
        <v>1.92</v>
      </c>
      <c r="AW20">
        <v>0</v>
      </c>
      <c r="AX20">
        <v>0</v>
      </c>
      <c r="AY20">
        <v>0</v>
      </c>
      <c r="AZ20">
        <v>0.82</v>
      </c>
      <c r="BA20">
        <v>0.39</v>
      </c>
      <c r="BB20">
        <v>0.52</v>
      </c>
      <c r="BC20">
        <v>0.93</v>
      </c>
      <c r="BD20">
        <v>0.92</v>
      </c>
      <c r="BE20">
        <v>1.01</v>
      </c>
      <c r="BF20">
        <v>0.87</v>
      </c>
      <c r="BG20">
        <v>0.61</v>
      </c>
      <c r="BH20">
        <v>0.61</v>
      </c>
      <c r="BI20">
        <v>1.35</v>
      </c>
      <c r="BJ20">
        <v>0.77</v>
      </c>
      <c r="BK20">
        <v>0.48</v>
      </c>
      <c r="BL20">
        <v>2.89</v>
      </c>
      <c r="BM20">
        <v>0.67</v>
      </c>
      <c r="BN20">
        <v>0.57999999999999996</v>
      </c>
      <c r="BO20">
        <v>0</v>
      </c>
      <c r="BP20">
        <v>25.93</v>
      </c>
      <c r="BQ20">
        <v>67.38</v>
      </c>
      <c r="BR20">
        <v>0</v>
      </c>
      <c r="BS20">
        <v>0</v>
      </c>
      <c r="BT20">
        <v>0</v>
      </c>
    </row>
    <row r="21" spans="1:72">
      <c r="A21" t="s">
        <v>254</v>
      </c>
      <c r="G21" t="s">
        <v>63</v>
      </c>
      <c r="H21" s="115">
        <v>658.43999999999994</v>
      </c>
      <c r="I21" s="88">
        <v>256.90999999999997</v>
      </c>
      <c r="J21" s="88">
        <v>300.23</v>
      </c>
      <c r="K21" s="88">
        <v>0.96</v>
      </c>
      <c r="L21" s="88">
        <v>3.84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96.25</v>
      </c>
      <c r="X21">
        <v>13.17</v>
      </c>
      <c r="Y21">
        <v>5.09</v>
      </c>
      <c r="Z21">
        <v>28.54</v>
      </c>
      <c r="AA21">
        <v>0.96</v>
      </c>
      <c r="AB21">
        <v>16.36</v>
      </c>
      <c r="AC21">
        <v>28.88</v>
      </c>
      <c r="AD21">
        <v>17.32</v>
      </c>
      <c r="AE21">
        <v>69.3</v>
      </c>
      <c r="AF21">
        <v>185.28</v>
      </c>
      <c r="AG21">
        <v>93.84</v>
      </c>
      <c r="AH21">
        <v>31.28</v>
      </c>
      <c r="AI21">
        <v>66.17</v>
      </c>
      <c r="AJ21">
        <v>23.1</v>
      </c>
      <c r="AK21">
        <v>0.57999999999999996</v>
      </c>
      <c r="AL21">
        <v>96.25</v>
      </c>
      <c r="AM21">
        <v>0</v>
      </c>
      <c r="AN21">
        <v>14.44</v>
      </c>
      <c r="AO21">
        <v>14.44</v>
      </c>
      <c r="AP21">
        <v>45.48</v>
      </c>
      <c r="AQ21">
        <v>21.72</v>
      </c>
      <c r="AR21">
        <v>51.16</v>
      </c>
      <c r="AS21">
        <v>0</v>
      </c>
      <c r="AT21">
        <v>190.2</v>
      </c>
      <c r="AU21">
        <v>1.92</v>
      </c>
      <c r="AV21">
        <v>1.92</v>
      </c>
      <c r="AW21">
        <v>0</v>
      </c>
      <c r="AX21">
        <v>0</v>
      </c>
      <c r="AY21">
        <v>0</v>
      </c>
      <c r="AZ21">
        <v>0.82</v>
      </c>
      <c r="BA21">
        <v>0.39</v>
      </c>
      <c r="BB21">
        <v>0.52</v>
      </c>
      <c r="BC21">
        <v>0.93</v>
      </c>
      <c r="BD21">
        <v>0.92</v>
      </c>
      <c r="BE21">
        <v>1.01</v>
      </c>
      <c r="BF21">
        <v>0.87</v>
      </c>
      <c r="BG21">
        <v>0.61</v>
      </c>
      <c r="BH21">
        <v>0.61</v>
      </c>
      <c r="BI21">
        <v>1.35</v>
      </c>
      <c r="BJ21">
        <v>0.77</v>
      </c>
      <c r="BK21">
        <v>0.48</v>
      </c>
      <c r="BL21">
        <v>2.89</v>
      </c>
      <c r="BM21">
        <v>0.67</v>
      </c>
      <c r="BN21">
        <v>0.57999999999999996</v>
      </c>
      <c r="BO21">
        <v>0</v>
      </c>
      <c r="BP21">
        <v>25.93</v>
      </c>
      <c r="BQ21">
        <v>67.38</v>
      </c>
      <c r="BR21">
        <v>0</v>
      </c>
      <c r="BS21">
        <v>0</v>
      </c>
      <c r="BT21">
        <v>0</v>
      </c>
    </row>
    <row r="22" spans="1:72">
      <c r="A22" t="s">
        <v>255</v>
      </c>
      <c r="G22" t="s">
        <v>64</v>
      </c>
      <c r="H22" s="115">
        <v>658.43999999999994</v>
      </c>
      <c r="I22" s="88">
        <v>256.90999999999997</v>
      </c>
      <c r="J22" s="88">
        <v>300.23</v>
      </c>
      <c r="K22" s="88">
        <v>0.96</v>
      </c>
      <c r="L22" s="88">
        <v>3.84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96.25</v>
      </c>
      <c r="X22">
        <v>13.17</v>
      </c>
      <c r="Y22">
        <v>5.09</v>
      </c>
      <c r="Z22">
        <v>28.54</v>
      </c>
      <c r="AA22">
        <v>0.96</v>
      </c>
      <c r="AB22">
        <v>16.36</v>
      </c>
      <c r="AC22">
        <v>28.88</v>
      </c>
      <c r="AD22">
        <v>17.32</v>
      </c>
      <c r="AE22">
        <v>69.3</v>
      </c>
      <c r="AF22">
        <v>185.28</v>
      </c>
      <c r="AG22">
        <v>93.84</v>
      </c>
      <c r="AH22">
        <v>31.28</v>
      </c>
      <c r="AI22">
        <v>66.17</v>
      </c>
      <c r="AJ22">
        <v>23.1</v>
      </c>
      <c r="AK22">
        <v>0.57999999999999996</v>
      </c>
      <c r="AL22">
        <v>96.25</v>
      </c>
      <c r="AM22">
        <v>0</v>
      </c>
      <c r="AN22">
        <v>14.44</v>
      </c>
      <c r="AO22">
        <v>14.44</v>
      </c>
      <c r="AP22">
        <v>45.48</v>
      </c>
      <c r="AQ22">
        <v>21.72</v>
      </c>
      <c r="AR22">
        <v>51.16</v>
      </c>
      <c r="AS22">
        <v>0</v>
      </c>
      <c r="AT22">
        <v>190.2</v>
      </c>
      <c r="AU22">
        <v>1.92</v>
      </c>
      <c r="AV22">
        <v>1.92</v>
      </c>
      <c r="AW22">
        <v>0</v>
      </c>
      <c r="AX22">
        <v>0</v>
      </c>
      <c r="AY22">
        <v>0</v>
      </c>
      <c r="AZ22">
        <v>0.82</v>
      </c>
      <c r="BA22">
        <v>0.39</v>
      </c>
      <c r="BB22">
        <v>0.52</v>
      </c>
      <c r="BC22">
        <v>0.93</v>
      </c>
      <c r="BD22">
        <v>0.92</v>
      </c>
      <c r="BE22">
        <v>1.01</v>
      </c>
      <c r="BF22">
        <v>0.87</v>
      </c>
      <c r="BG22">
        <v>0.61</v>
      </c>
      <c r="BH22">
        <v>0.61</v>
      </c>
      <c r="BI22">
        <v>1.35</v>
      </c>
      <c r="BJ22">
        <v>0.77</v>
      </c>
      <c r="BK22">
        <v>0.48</v>
      </c>
      <c r="BL22">
        <v>2.89</v>
      </c>
      <c r="BM22">
        <v>0.67</v>
      </c>
      <c r="BN22">
        <v>0.57999999999999996</v>
      </c>
      <c r="BO22">
        <v>0</v>
      </c>
      <c r="BP22">
        <v>25.93</v>
      </c>
      <c r="BQ22">
        <v>67.38</v>
      </c>
      <c r="BR22">
        <v>0</v>
      </c>
      <c r="BS22">
        <v>0</v>
      </c>
      <c r="BT22">
        <v>0</v>
      </c>
    </row>
    <row r="23" spans="1:72">
      <c r="A23" t="s">
        <v>256</v>
      </c>
      <c r="G23" t="s">
        <v>65</v>
      </c>
      <c r="H23" s="115">
        <v>658.43999999999994</v>
      </c>
      <c r="I23" s="88">
        <v>256.90999999999997</v>
      </c>
      <c r="J23" s="88">
        <v>300.23</v>
      </c>
      <c r="K23" s="88">
        <v>0.96</v>
      </c>
      <c r="L23" s="88">
        <v>3.84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96.25</v>
      </c>
      <c r="X23">
        <v>13.17</v>
      </c>
      <c r="Y23">
        <v>5.09</v>
      </c>
      <c r="Z23">
        <v>28.54</v>
      </c>
      <c r="AA23">
        <v>0.96</v>
      </c>
      <c r="AB23">
        <v>16.36</v>
      </c>
      <c r="AC23">
        <v>28.88</v>
      </c>
      <c r="AD23">
        <v>17.32</v>
      </c>
      <c r="AE23">
        <v>69.3</v>
      </c>
      <c r="AF23">
        <v>185.28</v>
      </c>
      <c r="AG23">
        <v>93.84</v>
      </c>
      <c r="AH23">
        <v>31.28</v>
      </c>
      <c r="AI23">
        <v>66.17</v>
      </c>
      <c r="AJ23">
        <v>23.1</v>
      </c>
      <c r="AK23">
        <v>0.57999999999999996</v>
      </c>
      <c r="AL23">
        <v>96.25</v>
      </c>
      <c r="AM23">
        <v>0</v>
      </c>
      <c r="AN23">
        <v>14.44</v>
      </c>
      <c r="AO23">
        <v>14.44</v>
      </c>
      <c r="AP23">
        <v>45.48</v>
      </c>
      <c r="AQ23">
        <v>21.72</v>
      </c>
      <c r="AR23">
        <v>51.16</v>
      </c>
      <c r="AS23">
        <v>0</v>
      </c>
      <c r="AT23">
        <v>190.2</v>
      </c>
      <c r="AU23">
        <v>1.92</v>
      </c>
      <c r="AV23">
        <v>1.92</v>
      </c>
      <c r="AW23">
        <v>0</v>
      </c>
      <c r="AX23">
        <v>0</v>
      </c>
      <c r="AY23">
        <v>0</v>
      </c>
      <c r="AZ23">
        <v>0.82</v>
      </c>
      <c r="BA23">
        <v>0.39</v>
      </c>
      <c r="BB23">
        <v>0.52</v>
      </c>
      <c r="BC23">
        <v>0.93</v>
      </c>
      <c r="BD23">
        <v>0.92</v>
      </c>
      <c r="BE23">
        <v>1.01</v>
      </c>
      <c r="BF23">
        <v>0.87</v>
      </c>
      <c r="BG23">
        <v>0.61</v>
      </c>
      <c r="BH23">
        <v>0.61</v>
      </c>
      <c r="BI23">
        <v>1.35</v>
      </c>
      <c r="BJ23">
        <v>0.77</v>
      </c>
      <c r="BK23">
        <v>0.48</v>
      </c>
      <c r="BL23">
        <v>2.89</v>
      </c>
      <c r="BM23">
        <v>0.67</v>
      </c>
      <c r="BN23">
        <v>0.57999999999999996</v>
      </c>
      <c r="BO23">
        <v>0</v>
      </c>
      <c r="BP23">
        <v>25.93</v>
      </c>
      <c r="BQ23">
        <v>67.38</v>
      </c>
      <c r="BR23">
        <v>0</v>
      </c>
      <c r="BS23">
        <v>0</v>
      </c>
      <c r="BT23">
        <v>0</v>
      </c>
    </row>
    <row r="24" spans="1:72">
      <c r="A24" t="s">
        <v>257</v>
      </c>
      <c r="G24" t="s">
        <v>66</v>
      </c>
      <c r="H24" s="115">
        <v>658.43999999999994</v>
      </c>
      <c r="I24" s="88">
        <v>256.90999999999997</v>
      </c>
      <c r="J24" s="88">
        <v>300.23</v>
      </c>
      <c r="K24" s="88">
        <v>0.96</v>
      </c>
      <c r="L24" s="88">
        <v>3.84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96.25</v>
      </c>
      <c r="X24">
        <v>13.17</v>
      </c>
      <c r="Y24">
        <v>5.09</v>
      </c>
      <c r="Z24">
        <v>28.54</v>
      </c>
      <c r="AA24">
        <v>0.96</v>
      </c>
      <c r="AB24">
        <v>16.36</v>
      </c>
      <c r="AC24">
        <v>28.88</v>
      </c>
      <c r="AD24">
        <v>17.32</v>
      </c>
      <c r="AE24">
        <v>69.3</v>
      </c>
      <c r="AF24">
        <v>185.28</v>
      </c>
      <c r="AG24">
        <v>93.84</v>
      </c>
      <c r="AH24">
        <v>31.28</v>
      </c>
      <c r="AI24">
        <v>66.17</v>
      </c>
      <c r="AJ24">
        <v>23.1</v>
      </c>
      <c r="AK24">
        <v>0.57999999999999996</v>
      </c>
      <c r="AL24">
        <v>96.25</v>
      </c>
      <c r="AM24">
        <v>0</v>
      </c>
      <c r="AN24">
        <v>14.44</v>
      </c>
      <c r="AO24">
        <v>14.44</v>
      </c>
      <c r="AP24">
        <v>45.48</v>
      </c>
      <c r="AQ24">
        <v>21.72</v>
      </c>
      <c r="AR24">
        <v>51.16</v>
      </c>
      <c r="AS24">
        <v>0</v>
      </c>
      <c r="AT24">
        <v>190.2</v>
      </c>
      <c r="AU24">
        <v>1.92</v>
      </c>
      <c r="AV24">
        <v>1.92</v>
      </c>
      <c r="AW24">
        <v>0</v>
      </c>
      <c r="AX24">
        <v>0</v>
      </c>
      <c r="AY24">
        <v>0</v>
      </c>
      <c r="AZ24">
        <v>0.82</v>
      </c>
      <c r="BA24">
        <v>0.39</v>
      </c>
      <c r="BB24">
        <v>0.52</v>
      </c>
      <c r="BC24">
        <v>0.93</v>
      </c>
      <c r="BD24">
        <v>0.92</v>
      </c>
      <c r="BE24">
        <v>1.01</v>
      </c>
      <c r="BF24">
        <v>0.87</v>
      </c>
      <c r="BG24">
        <v>0.61</v>
      </c>
      <c r="BH24">
        <v>0.61</v>
      </c>
      <c r="BI24">
        <v>1.35</v>
      </c>
      <c r="BJ24">
        <v>0.77</v>
      </c>
      <c r="BK24">
        <v>0.48</v>
      </c>
      <c r="BL24">
        <v>2.89</v>
      </c>
      <c r="BM24">
        <v>0.67</v>
      </c>
      <c r="BN24">
        <v>0.57999999999999996</v>
      </c>
      <c r="BO24">
        <v>0</v>
      </c>
      <c r="BP24">
        <v>25.93</v>
      </c>
      <c r="BQ24">
        <v>67.38</v>
      </c>
      <c r="BR24">
        <v>0</v>
      </c>
      <c r="BS24">
        <v>0</v>
      </c>
      <c r="BT24">
        <v>0</v>
      </c>
    </row>
    <row r="25" spans="1:72">
      <c r="A25" t="s">
        <v>258</v>
      </c>
      <c r="G25" t="s">
        <v>67</v>
      </c>
      <c r="H25" s="115">
        <v>658.43999999999994</v>
      </c>
      <c r="I25" s="88">
        <v>256.90999999999997</v>
      </c>
      <c r="J25" s="88">
        <v>300.23</v>
      </c>
      <c r="K25" s="88">
        <v>0.96</v>
      </c>
      <c r="L25" s="88">
        <v>3.84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96.25</v>
      </c>
      <c r="X25">
        <v>13.17</v>
      </c>
      <c r="Y25">
        <v>5.09</v>
      </c>
      <c r="Z25">
        <v>28.54</v>
      </c>
      <c r="AA25">
        <v>0.96</v>
      </c>
      <c r="AB25">
        <v>16.36</v>
      </c>
      <c r="AC25">
        <v>28.88</v>
      </c>
      <c r="AD25">
        <v>17.32</v>
      </c>
      <c r="AE25">
        <v>69.3</v>
      </c>
      <c r="AF25">
        <v>185.28</v>
      </c>
      <c r="AG25">
        <v>93.84</v>
      </c>
      <c r="AH25">
        <v>31.28</v>
      </c>
      <c r="AI25">
        <v>66.17</v>
      </c>
      <c r="AJ25">
        <v>23.1</v>
      </c>
      <c r="AK25">
        <v>0.57999999999999996</v>
      </c>
      <c r="AL25">
        <v>96.25</v>
      </c>
      <c r="AM25">
        <v>0</v>
      </c>
      <c r="AN25">
        <v>14.44</v>
      </c>
      <c r="AO25">
        <v>14.44</v>
      </c>
      <c r="AP25">
        <v>45.48</v>
      </c>
      <c r="AQ25">
        <v>21.72</v>
      </c>
      <c r="AR25">
        <v>51.16</v>
      </c>
      <c r="AS25">
        <v>0</v>
      </c>
      <c r="AT25">
        <v>190.2</v>
      </c>
      <c r="AU25">
        <v>1.92</v>
      </c>
      <c r="AV25">
        <v>1.92</v>
      </c>
      <c r="AW25">
        <v>0</v>
      </c>
      <c r="AX25">
        <v>0</v>
      </c>
      <c r="AY25">
        <v>0</v>
      </c>
      <c r="AZ25">
        <v>0.82</v>
      </c>
      <c r="BA25">
        <v>0.39</v>
      </c>
      <c r="BB25">
        <v>0.52</v>
      </c>
      <c r="BC25">
        <v>0.93</v>
      </c>
      <c r="BD25">
        <v>0.92</v>
      </c>
      <c r="BE25">
        <v>1.01</v>
      </c>
      <c r="BF25">
        <v>0.87</v>
      </c>
      <c r="BG25">
        <v>0.61</v>
      </c>
      <c r="BH25">
        <v>0.61</v>
      </c>
      <c r="BI25">
        <v>1.35</v>
      </c>
      <c r="BJ25">
        <v>0.77</v>
      </c>
      <c r="BK25">
        <v>0.48</v>
      </c>
      <c r="BL25">
        <v>2.89</v>
      </c>
      <c r="BM25">
        <v>0.67</v>
      </c>
      <c r="BN25">
        <v>0.57999999999999996</v>
      </c>
      <c r="BO25">
        <v>0</v>
      </c>
      <c r="BP25">
        <v>25.93</v>
      </c>
      <c r="BQ25">
        <v>67.38</v>
      </c>
      <c r="BR25">
        <v>0</v>
      </c>
      <c r="BS25">
        <v>0</v>
      </c>
      <c r="BT25">
        <v>0</v>
      </c>
    </row>
    <row r="26" spans="1:72">
      <c r="A26" t="s">
        <v>259</v>
      </c>
      <c r="G26" t="s">
        <v>68</v>
      </c>
      <c r="H26" s="115">
        <v>658.43999999999994</v>
      </c>
      <c r="I26" s="88">
        <v>256.90999999999997</v>
      </c>
      <c r="J26" s="88">
        <v>300.23</v>
      </c>
      <c r="K26" s="88">
        <v>0.96</v>
      </c>
      <c r="L26" s="88">
        <v>3.84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96.25</v>
      </c>
      <c r="X26">
        <v>13.17</v>
      </c>
      <c r="Y26">
        <v>5.09</v>
      </c>
      <c r="Z26">
        <v>28.54</v>
      </c>
      <c r="AA26">
        <v>0.96</v>
      </c>
      <c r="AB26">
        <v>16.36</v>
      </c>
      <c r="AC26">
        <v>28.88</v>
      </c>
      <c r="AD26">
        <v>17.32</v>
      </c>
      <c r="AE26">
        <v>69.3</v>
      </c>
      <c r="AF26">
        <v>185.28</v>
      </c>
      <c r="AG26">
        <v>93.84</v>
      </c>
      <c r="AH26">
        <v>31.28</v>
      </c>
      <c r="AI26">
        <v>66.17</v>
      </c>
      <c r="AJ26">
        <v>23.1</v>
      </c>
      <c r="AK26">
        <v>0.57999999999999996</v>
      </c>
      <c r="AL26">
        <v>96.25</v>
      </c>
      <c r="AM26">
        <v>0</v>
      </c>
      <c r="AN26">
        <v>14.44</v>
      </c>
      <c r="AO26">
        <v>14.44</v>
      </c>
      <c r="AP26">
        <v>45.48</v>
      </c>
      <c r="AQ26">
        <v>21.72</v>
      </c>
      <c r="AR26">
        <v>51.16</v>
      </c>
      <c r="AS26">
        <v>0</v>
      </c>
      <c r="AT26">
        <v>190.2</v>
      </c>
      <c r="AU26">
        <v>1.92</v>
      </c>
      <c r="AV26">
        <v>1.92</v>
      </c>
      <c r="AW26">
        <v>0</v>
      </c>
      <c r="AX26">
        <v>0</v>
      </c>
      <c r="AY26">
        <v>0</v>
      </c>
      <c r="AZ26">
        <v>0.82</v>
      </c>
      <c r="BA26">
        <v>0.39</v>
      </c>
      <c r="BB26">
        <v>0.52</v>
      </c>
      <c r="BC26">
        <v>0.93</v>
      </c>
      <c r="BD26">
        <v>0.92</v>
      </c>
      <c r="BE26">
        <v>1.01</v>
      </c>
      <c r="BF26">
        <v>0.87</v>
      </c>
      <c r="BG26">
        <v>0.61</v>
      </c>
      <c r="BH26">
        <v>0.61</v>
      </c>
      <c r="BI26">
        <v>1.35</v>
      </c>
      <c r="BJ26">
        <v>0.77</v>
      </c>
      <c r="BK26">
        <v>0.48</v>
      </c>
      <c r="BL26">
        <v>2.89</v>
      </c>
      <c r="BM26">
        <v>0.67</v>
      </c>
      <c r="BN26">
        <v>0.57999999999999996</v>
      </c>
      <c r="BO26">
        <v>0</v>
      </c>
      <c r="BP26">
        <v>25.93</v>
      </c>
      <c r="BQ26">
        <v>67.38</v>
      </c>
      <c r="BR26">
        <v>0</v>
      </c>
      <c r="BS26">
        <v>0</v>
      </c>
      <c r="BT26">
        <v>0</v>
      </c>
    </row>
    <row r="27" spans="1:72">
      <c r="A27" t="s">
        <v>260</v>
      </c>
      <c r="G27" t="s">
        <v>69</v>
      </c>
      <c r="H27" s="115">
        <v>495.34999999999997</v>
      </c>
      <c r="I27" s="88">
        <v>188.08999999999997</v>
      </c>
      <c r="J27" s="88">
        <v>300.23</v>
      </c>
      <c r="K27" s="88">
        <v>0.96</v>
      </c>
      <c r="L27" s="88">
        <v>3.84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96.25</v>
      </c>
      <c r="X27">
        <v>13.17</v>
      </c>
      <c r="Y27">
        <v>5.09</v>
      </c>
      <c r="Z27">
        <v>28.54</v>
      </c>
      <c r="AA27">
        <v>0.96</v>
      </c>
      <c r="AB27">
        <v>16.36</v>
      </c>
      <c r="AC27">
        <v>28.88</v>
      </c>
      <c r="AD27">
        <v>17.32</v>
      </c>
      <c r="AE27">
        <v>0</v>
      </c>
      <c r="AF27">
        <v>185.28</v>
      </c>
      <c r="AG27">
        <v>0</v>
      </c>
      <c r="AH27">
        <v>0</v>
      </c>
      <c r="AI27">
        <v>66.17</v>
      </c>
      <c r="AJ27">
        <v>0</v>
      </c>
      <c r="AK27">
        <v>0.63</v>
      </c>
      <c r="AL27">
        <v>96.25</v>
      </c>
      <c r="AM27">
        <v>0</v>
      </c>
      <c r="AN27">
        <v>0</v>
      </c>
      <c r="AO27">
        <v>14.44</v>
      </c>
      <c r="AP27">
        <v>45.48</v>
      </c>
      <c r="AQ27">
        <v>21.72</v>
      </c>
      <c r="AR27">
        <v>51.16</v>
      </c>
      <c r="AS27">
        <v>0</v>
      </c>
      <c r="AT27">
        <v>190.2</v>
      </c>
      <c r="AU27">
        <v>1.92</v>
      </c>
      <c r="AV27">
        <v>1.92</v>
      </c>
      <c r="AW27">
        <v>0</v>
      </c>
      <c r="AX27">
        <v>0</v>
      </c>
      <c r="AY27">
        <v>0</v>
      </c>
      <c r="AZ27">
        <v>0.82</v>
      </c>
      <c r="BA27">
        <v>0.39</v>
      </c>
      <c r="BB27">
        <v>0.52</v>
      </c>
      <c r="BC27">
        <v>0.93</v>
      </c>
      <c r="BD27">
        <v>0.92</v>
      </c>
      <c r="BE27">
        <v>1.01</v>
      </c>
      <c r="BF27">
        <v>0.87</v>
      </c>
      <c r="BG27">
        <v>0.61</v>
      </c>
      <c r="BH27">
        <v>0.61</v>
      </c>
      <c r="BI27">
        <v>1.35</v>
      </c>
      <c r="BJ27">
        <v>0.77</v>
      </c>
      <c r="BK27">
        <v>0.48</v>
      </c>
      <c r="BL27">
        <v>2.89</v>
      </c>
      <c r="BM27">
        <v>0.67</v>
      </c>
      <c r="BN27">
        <v>0.57999999999999996</v>
      </c>
      <c r="BO27">
        <v>0</v>
      </c>
      <c r="BP27">
        <v>25.93</v>
      </c>
      <c r="BQ27">
        <v>67.38</v>
      </c>
      <c r="BR27">
        <v>0</v>
      </c>
      <c r="BS27">
        <v>0</v>
      </c>
      <c r="BT27">
        <v>0</v>
      </c>
    </row>
    <row r="28" spans="1:72">
      <c r="A28" t="s">
        <v>261</v>
      </c>
      <c r="G28" t="s">
        <v>70</v>
      </c>
      <c r="H28" s="115">
        <v>495.34999999999997</v>
      </c>
      <c r="I28" s="88">
        <v>188.08999999999997</v>
      </c>
      <c r="J28" s="88">
        <v>300.23</v>
      </c>
      <c r="K28" s="88">
        <v>0.96</v>
      </c>
      <c r="L28" s="88">
        <v>3.84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96.25</v>
      </c>
      <c r="X28">
        <v>13.17</v>
      </c>
      <c r="Y28">
        <v>5.09</v>
      </c>
      <c r="Z28">
        <v>28.54</v>
      </c>
      <c r="AA28">
        <v>0.96</v>
      </c>
      <c r="AB28">
        <v>16.36</v>
      </c>
      <c r="AC28">
        <v>28.88</v>
      </c>
      <c r="AD28">
        <v>17.32</v>
      </c>
      <c r="AE28">
        <v>0</v>
      </c>
      <c r="AF28">
        <v>185.28</v>
      </c>
      <c r="AG28">
        <v>0</v>
      </c>
      <c r="AH28">
        <v>0</v>
      </c>
      <c r="AI28">
        <v>66.17</v>
      </c>
      <c r="AJ28">
        <v>0</v>
      </c>
      <c r="AK28">
        <v>0.63</v>
      </c>
      <c r="AL28">
        <v>96.25</v>
      </c>
      <c r="AM28">
        <v>0</v>
      </c>
      <c r="AN28">
        <v>0</v>
      </c>
      <c r="AO28">
        <v>14.44</v>
      </c>
      <c r="AP28">
        <v>45.48</v>
      </c>
      <c r="AQ28">
        <v>21.72</v>
      </c>
      <c r="AR28">
        <v>51.16</v>
      </c>
      <c r="AS28">
        <v>0</v>
      </c>
      <c r="AT28">
        <v>190.2</v>
      </c>
      <c r="AU28">
        <v>1.92</v>
      </c>
      <c r="AV28">
        <v>1.92</v>
      </c>
      <c r="AW28">
        <v>0</v>
      </c>
      <c r="AX28">
        <v>0</v>
      </c>
      <c r="AY28">
        <v>0</v>
      </c>
      <c r="AZ28">
        <v>0.82</v>
      </c>
      <c r="BA28">
        <v>0.39</v>
      </c>
      <c r="BB28">
        <v>0.52</v>
      </c>
      <c r="BC28">
        <v>0.93</v>
      </c>
      <c r="BD28">
        <v>0.92</v>
      </c>
      <c r="BE28">
        <v>1.01</v>
      </c>
      <c r="BF28">
        <v>0.87</v>
      </c>
      <c r="BG28">
        <v>0.61</v>
      </c>
      <c r="BH28">
        <v>0.61</v>
      </c>
      <c r="BI28">
        <v>1.35</v>
      </c>
      <c r="BJ28">
        <v>0.77</v>
      </c>
      <c r="BK28">
        <v>0.48</v>
      </c>
      <c r="BL28">
        <v>2.89</v>
      </c>
      <c r="BM28">
        <v>0.67</v>
      </c>
      <c r="BN28">
        <v>0.57999999999999996</v>
      </c>
      <c r="BO28">
        <v>0</v>
      </c>
      <c r="BP28">
        <v>25.93</v>
      </c>
      <c r="BQ28">
        <v>67.38</v>
      </c>
      <c r="BR28">
        <v>0</v>
      </c>
      <c r="BS28">
        <v>0</v>
      </c>
      <c r="BT28">
        <v>0</v>
      </c>
    </row>
    <row r="29" spans="1:72">
      <c r="A29" t="s">
        <v>269</v>
      </c>
      <c r="G29" t="s">
        <v>71</v>
      </c>
      <c r="H29" s="115">
        <v>495.34999999999997</v>
      </c>
      <c r="I29" s="88">
        <v>188.08999999999997</v>
      </c>
      <c r="J29" s="88">
        <v>300.23</v>
      </c>
      <c r="K29" s="88">
        <v>0.96</v>
      </c>
      <c r="L29" s="88">
        <v>3.84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96.25</v>
      </c>
      <c r="X29">
        <v>13.17</v>
      </c>
      <c r="Y29">
        <v>5.09</v>
      </c>
      <c r="Z29">
        <v>28.54</v>
      </c>
      <c r="AA29">
        <v>0.96</v>
      </c>
      <c r="AB29">
        <v>16.36</v>
      </c>
      <c r="AC29">
        <v>28.88</v>
      </c>
      <c r="AD29">
        <v>17.32</v>
      </c>
      <c r="AE29">
        <v>0</v>
      </c>
      <c r="AF29">
        <v>185.28</v>
      </c>
      <c r="AG29">
        <v>0</v>
      </c>
      <c r="AH29">
        <v>0</v>
      </c>
      <c r="AI29">
        <v>66.17</v>
      </c>
      <c r="AJ29">
        <v>0</v>
      </c>
      <c r="AK29">
        <v>0.63</v>
      </c>
      <c r="AL29">
        <v>96.25</v>
      </c>
      <c r="AM29">
        <v>0</v>
      </c>
      <c r="AN29">
        <v>0</v>
      </c>
      <c r="AO29">
        <v>14.44</v>
      </c>
      <c r="AP29">
        <v>45.48</v>
      </c>
      <c r="AQ29">
        <v>21.72</v>
      </c>
      <c r="AR29">
        <v>51.16</v>
      </c>
      <c r="AS29">
        <v>0</v>
      </c>
      <c r="AT29">
        <v>190.2</v>
      </c>
      <c r="AU29">
        <v>1.92</v>
      </c>
      <c r="AV29">
        <v>1.92</v>
      </c>
      <c r="AW29">
        <v>0</v>
      </c>
      <c r="AX29">
        <v>0</v>
      </c>
      <c r="AY29">
        <v>0</v>
      </c>
      <c r="AZ29">
        <v>0.82</v>
      </c>
      <c r="BA29">
        <v>0.39</v>
      </c>
      <c r="BB29">
        <v>0.52</v>
      </c>
      <c r="BC29">
        <v>0.93</v>
      </c>
      <c r="BD29">
        <v>0.92</v>
      </c>
      <c r="BE29">
        <v>1.01</v>
      </c>
      <c r="BF29">
        <v>0.87</v>
      </c>
      <c r="BG29">
        <v>0.61</v>
      </c>
      <c r="BH29">
        <v>0.61</v>
      </c>
      <c r="BI29">
        <v>1.35</v>
      </c>
      <c r="BJ29">
        <v>0.77</v>
      </c>
      <c r="BK29">
        <v>0.48</v>
      </c>
      <c r="BL29">
        <v>2.89</v>
      </c>
      <c r="BM29">
        <v>0.67</v>
      </c>
      <c r="BN29">
        <v>0.57999999999999996</v>
      </c>
      <c r="BO29">
        <v>0</v>
      </c>
      <c r="BP29">
        <v>25.93</v>
      </c>
      <c r="BQ29">
        <v>67.38</v>
      </c>
      <c r="BR29">
        <v>0</v>
      </c>
      <c r="BS29">
        <v>0</v>
      </c>
      <c r="BT29">
        <v>0</v>
      </c>
    </row>
    <row r="30" spans="1:72">
      <c r="A30" t="s">
        <v>270</v>
      </c>
      <c r="G30" t="s">
        <v>72</v>
      </c>
      <c r="H30" s="115">
        <v>497.10999999999996</v>
      </c>
      <c r="I30" s="88">
        <v>188.84999999999997</v>
      </c>
      <c r="J30" s="88">
        <v>300.23</v>
      </c>
      <c r="K30" s="88">
        <v>0.96</v>
      </c>
      <c r="L30" s="88">
        <v>3.84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96.25</v>
      </c>
      <c r="X30">
        <v>13.17</v>
      </c>
      <c r="Y30">
        <v>5.09</v>
      </c>
      <c r="Z30">
        <v>28.54</v>
      </c>
      <c r="AA30">
        <v>0.96</v>
      </c>
      <c r="AB30">
        <v>16.36</v>
      </c>
      <c r="AC30">
        <v>28.88</v>
      </c>
      <c r="AD30">
        <v>17.32</v>
      </c>
      <c r="AE30">
        <v>0</v>
      </c>
      <c r="AF30">
        <v>185.28</v>
      </c>
      <c r="AG30">
        <v>0</v>
      </c>
      <c r="AH30">
        <v>0</v>
      </c>
      <c r="AI30">
        <v>66.17</v>
      </c>
      <c r="AJ30">
        <v>0</v>
      </c>
      <c r="AK30">
        <v>0.63</v>
      </c>
      <c r="AL30">
        <v>96.25</v>
      </c>
      <c r="AM30">
        <v>0</v>
      </c>
      <c r="AN30">
        <v>0</v>
      </c>
      <c r="AO30">
        <v>14.44</v>
      </c>
      <c r="AP30">
        <v>45.48</v>
      </c>
      <c r="AQ30">
        <v>21.72</v>
      </c>
      <c r="AR30">
        <v>51.16</v>
      </c>
      <c r="AS30">
        <v>0</v>
      </c>
      <c r="AT30">
        <v>190.2</v>
      </c>
      <c r="AU30">
        <v>1.92</v>
      </c>
      <c r="AV30">
        <v>1.92</v>
      </c>
      <c r="AW30">
        <v>0</v>
      </c>
      <c r="AX30">
        <v>0</v>
      </c>
      <c r="AY30">
        <v>0</v>
      </c>
      <c r="AZ30">
        <v>0.82</v>
      </c>
      <c r="BA30">
        <v>0.39</v>
      </c>
      <c r="BB30">
        <v>0.52</v>
      </c>
      <c r="BC30">
        <v>0.93</v>
      </c>
      <c r="BD30">
        <v>0.92</v>
      </c>
      <c r="BE30">
        <v>1.01</v>
      </c>
      <c r="BF30">
        <v>0.87</v>
      </c>
      <c r="BG30">
        <v>0.61</v>
      </c>
      <c r="BH30">
        <v>0.61</v>
      </c>
      <c r="BI30">
        <v>1.35</v>
      </c>
      <c r="BJ30">
        <v>0.77</v>
      </c>
      <c r="BK30">
        <v>0.48</v>
      </c>
      <c r="BL30">
        <v>2.89</v>
      </c>
      <c r="BM30">
        <v>0.67</v>
      </c>
      <c r="BN30">
        <v>0.57999999999999996</v>
      </c>
      <c r="BO30">
        <v>0</v>
      </c>
      <c r="BP30">
        <v>25.93</v>
      </c>
      <c r="BQ30">
        <v>67.38</v>
      </c>
      <c r="BR30">
        <v>0</v>
      </c>
      <c r="BS30">
        <v>1.76</v>
      </c>
      <c r="BT30">
        <v>0.76</v>
      </c>
    </row>
    <row r="31" spans="1:72">
      <c r="A31" t="s">
        <v>280</v>
      </c>
      <c r="G31" t="s">
        <v>73</v>
      </c>
      <c r="H31" s="115">
        <v>498.59999999999997</v>
      </c>
      <c r="I31" s="88">
        <v>189.89999999999998</v>
      </c>
      <c r="J31" s="88">
        <v>300.23</v>
      </c>
      <c r="K31" s="88">
        <v>0.96</v>
      </c>
      <c r="L31" s="88">
        <v>9.620000000000001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96.25</v>
      </c>
      <c r="X31">
        <v>13.17</v>
      </c>
      <c r="Y31">
        <v>4.07</v>
      </c>
      <c r="Z31">
        <v>28.54</v>
      </c>
      <c r="AA31">
        <v>0.96</v>
      </c>
      <c r="AB31">
        <v>16.36</v>
      </c>
      <c r="AC31">
        <v>28.88</v>
      </c>
      <c r="AD31">
        <v>17.32</v>
      </c>
      <c r="AE31">
        <v>0</v>
      </c>
      <c r="AF31">
        <v>185.28</v>
      </c>
      <c r="AG31">
        <v>0</v>
      </c>
      <c r="AH31">
        <v>0</v>
      </c>
      <c r="AI31">
        <v>66.17</v>
      </c>
      <c r="AJ31">
        <v>0</v>
      </c>
      <c r="AK31">
        <v>0.67</v>
      </c>
      <c r="AL31">
        <v>96.25</v>
      </c>
      <c r="AM31">
        <v>0</v>
      </c>
      <c r="AN31">
        <v>0</v>
      </c>
      <c r="AO31">
        <v>14.44</v>
      </c>
      <c r="AP31">
        <v>45.48</v>
      </c>
      <c r="AQ31">
        <v>21.72</v>
      </c>
      <c r="AR31">
        <v>51.16</v>
      </c>
      <c r="AS31">
        <v>0</v>
      </c>
      <c r="AT31">
        <v>190.2</v>
      </c>
      <c r="AU31">
        <v>8.66</v>
      </c>
      <c r="AV31">
        <v>0.96</v>
      </c>
      <c r="AW31">
        <v>0</v>
      </c>
      <c r="AX31">
        <v>0</v>
      </c>
      <c r="AY31">
        <v>0</v>
      </c>
      <c r="AZ31">
        <v>0.82</v>
      </c>
      <c r="BA31">
        <v>0.39</v>
      </c>
      <c r="BB31">
        <v>0.52</v>
      </c>
      <c r="BC31">
        <v>0.93</v>
      </c>
      <c r="BD31">
        <v>0.95</v>
      </c>
      <c r="BE31">
        <v>1.01</v>
      </c>
      <c r="BF31">
        <v>0.95</v>
      </c>
      <c r="BG31">
        <v>0.61</v>
      </c>
      <c r="BH31">
        <v>0.61</v>
      </c>
      <c r="BI31">
        <v>1.35</v>
      </c>
      <c r="BJ31">
        <v>0.77</v>
      </c>
      <c r="BK31">
        <v>0.48</v>
      </c>
      <c r="BL31">
        <v>2.89</v>
      </c>
      <c r="BM31">
        <v>0.67</v>
      </c>
      <c r="BN31">
        <v>0.57999999999999996</v>
      </c>
      <c r="BO31">
        <v>0</v>
      </c>
      <c r="BP31">
        <v>25.93</v>
      </c>
      <c r="BQ31">
        <v>67.38</v>
      </c>
      <c r="BR31">
        <v>0</v>
      </c>
      <c r="BS31">
        <v>4.1500000000000004</v>
      </c>
      <c r="BT31">
        <v>1.78</v>
      </c>
    </row>
    <row r="32" spans="1:72">
      <c r="A32" t="s">
        <v>281</v>
      </c>
      <c r="G32" t="s">
        <v>74</v>
      </c>
      <c r="H32" s="115">
        <v>508.45</v>
      </c>
      <c r="I32" s="88">
        <v>194.11999999999998</v>
      </c>
      <c r="J32" s="88">
        <v>300.23</v>
      </c>
      <c r="K32" s="88">
        <v>0.96</v>
      </c>
      <c r="L32" s="88">
        <v>9.620000000000001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96.25</v>
      </c>
      <c r="X32">
        <v>13.17</v>
      </c>
      <c r="Y32">
        <v>4.07</v>
      </c>
      <c r="Z32">
        <v>28.54</v>
      </c>
      <c r="AA32">
        <v>0.96</v>
      </c>
      <c r="AB32">
        <v>16.36</v>
      </c>
      <c r="AC32">
        <v>28.88</v>
      </c>
      <c r="AD32">
        <v>17.32</v>
      </c>
      <c r="AE32">
        <v>0</v>
      </c>
      <c r="AF32">
        <v>185.28</v>
      </c>
      <c r="AG32">
        <v>0</v>
      </c>
      <c r="AH32">
        <v>0</v>
      </c>
      <c r="AI32">
        <v>66.17</v>
      </c>
      <c r="AJ32">
        <v>0</v>
      </c>
      <c r="AK32">
        <v>0.67</v>
      </c>
      <c r="AL32">
        <v>96.25</v>
      </c>
      <c r="AM32">
        <v>0</v>
      </c>
      <c r="AN32">
        <v>0</v>
      </c>
      <c r="AO32">
        <v>14.44</v>
      </c>
      <c r="AP32">
        <v>45.48</v>
      </c>
      <c r="AQ32">
        <v>21.72</v>
      </c>
      <c r="AR32">
        <v>51.16</v>
      </c>
      <c r="AS32">
        <v>0</v>
      </c>
      <c r="AT32">
        <v>190.2</v>
      </c>
      <c r="AU32">
        <v>8.66</v>
      </c>
      <c r="AV32">
        <v>0.96</v>
      </c>
      <c r="AW32">
        <v>0</v>
      </c>
      <c r="AX32">
        <v>0</v>
      </c>
      <c r="AY32">
        <v>0</v>
      </c>
      <c r="AZ32">
        <v>0.82</v>
      </c>
      <c r="BA32">
        <v>0.39</v>
      </c>
      <c r="BB32">
        <v>0.52</v>
      </c>
      <c r="BC32">
        <v>0.93</v>
      </c>
      <c r="BD32">
        <v>0.95</v>
      </c>
      <c r="BE32">
        <v>1.01</v>
      </c>
      <c r="BF32">
        <v>0.95</v>
      </c>
      <c r="BG32">
        <v>0.61</v>
      </c>
      <c r="BH32">
        <v>0.61</v>
      </c>
      <c r="BI32">
        <v>1.35</v>
      </c>
      <c r="BJ32">
        <v>0.77</v>
      </c>
      <c r="BK32">
        <v>0.48</v>
      </c>
      <c r="BL32">
        <v>2.89</v>
      </c>
      <c r="BM32">
        <v>0.67</v>
      </c>
      <c r="BN32">
        <v>0.57999999999999996</v>
      </c>
      <c r="BO32">
        <v>0</v>
      </c>
      <c r="BP32">
        <v>25.93</v>
      </c>
      <c r="BQ32">
        <v>67.38</v>
      </c>
      <c r="BR32">
        <v>0</v>
      </c>
      <c r="BS32">
        <v>14</v>
      </c>
      <c r="BT32">
        <v>6</v>
      </c>
    </row>
    <row r="33" spans="1:72">
      <c r="A33" t="s">
        <v>282</v>
      </c>
      <c r="G33" t="s">
        <v>75</v>
      </c>
      <c r="H33" s="115">
        <v>511.95</v>
      </c>
      <c r="I33" s="88">
        <v>195.61999999999998</v>
      </c>
      <c r="J33" s="88">
        <v>300.23</v>
      </c>
      <c r="K33" s="88">
        <v>0.96</v>
      </c>
      <c r="L33" s="88">
        <v>9.620000000000001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96.25</v>
      </c>
      <c r="X33">
        <v>13.17</v>
      </c>
      <c r="Y33">
        <v>4.07</v>
      </c>
      <c r="Z33">
        <v>28.54</v>
      </c>
      <c r="AA33">
        <v>0.96</v>
      </c>
      <c r="AB33">
        <v>16.36</v>
      </c>
      <c r="AC33">
        <v>28.88</v>
      </c>
      <c r="AD33">
        <v>17.32</v>
      </c>
      <c r="AE33">
        <v>0</v>
      </c>
      <c r="AF33">
        <v>185.28</v>
      </c>
      <c r="AG33">
        <v>0</v>
      </c>
      <c r="AH33">
        <v>0</v>
      </c>
      <c r="AI33">
        <v>66.17</v>
      </c>
      <c r="AJ33">
        <v>0</v>
      </c>
      <c r="AK33">
        <v>0.67</v>
      </c>
      <c r="AL33">
        <v>96.25</v>
      </c>
      <c r="AM33">
        <v>0</v>
      </c>
      <c r="AN33">
        <v>0</v>
      </c>
      <c r="AO33">
        <v>14.44</v>
      </c>
      <c r="AP33">
        <v>45.48</v>
      </c>
      <c r="AQ33">
        <v>21.72</v>
      </c>
      <c r="AR33">
        <v>51.16</v>
      </c>
      <c r="AS33">
        <v>0</v>
      </c>
      <c r="AT33">
        <v>190.2</v>
      </c>
      <c r="AU33">
        <v>8.66</v>
      </c>
      <c r="AV33">
        <v>0.96</v>
      </c>
      <c r="AW33">
        <v>0</v>
      </c>
      <c r="AX33">
        <v>0</v>
      </c>
      <c r="AY33">
        <v>0</v>
      </c>
      <c r="AZ33">
        <v>0.82</v>
      </c>
      <c r="BA33">
        <v>0.39</v>
      </c>
      <c r="BB33">
        <v>0.52</v>
      </c>
      <c r="BC33">
        <v>0.93</v>
      </c>
      <c r="BD33">
        <v>0.95</v>
      </c>
      <c r="BE33">
        <v>1.01</v>
      </c>
      <c r="BF33">
        <v>0.95</v>
      </c>
      <c r="BG33">
        <v>0.61</v>
      </c>
      <c r="BH33">
        <v>0.61</v>
      </c>
      <c r="BI33">
        <v>1.35</v>
      </c>
      <c r="BJ33">
        <v>0.77</v>
      </c>
      <c r="BK33">
        <v>0.48</v>
      </c>
      <c r="BL33">
        <v>2.89</v>
      </c>
      <c r="BM33">
        <v>0.67</v>
      </c>
      <c r="BN33">
        <v>0.57999999999999996</v>
      </c>
      <c r="BO33">
        <v>0</v>
      </c>
      <c r="BP33">
        <v>25.93</v>
      </c>
      <c r="BQ33">
        <v>67.38</v>
      </c>
      <c r="BR33">
        <v>0</v>
      </c>
      <c r="BS33">
        <v>17.5</v>
      </c>
      <c r="BT33">
        <v>7.5</v>
      </c>
    </row>
    <row r="34" spans="1:72">
      <c r="A34" t="s">
        <v>283</v>
      </c>
      <c r="G34" t="s">
        <v>76</v>
      </c>
      <c r="H34" s="115">
        <v>518.95000000000005</v>
      </c>
      <c r="I34" s="88">
        <v>198.61999999999998</v>
      </c>
      <c r="J34" s="88">
        <v>300.23</v>
      </c>
      <c r="K34" s="88">
        <v>0.96</v>
      </c>
      <c r="L34" s="88">
        <v>9.620000000000001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96.25</v>
      </c>
      <c r="X34">
        <v>13.17</v>
      </c>
      <c r="Y34">
        <v>4.07</v>
      </c>
      <c r="Z34">
        <v>28.54</v>
      </c>
      <c r="AA34">
        <v>0.96</v>
      </c>
      <c r="AB34">
        <v>16.36</v>
      </c>
      <c r="AC34">
        <v>28.88</v>
      </c>
      <c r="AD34">
        <v>17.32</v>
      </c>
      <c r="AE34">
        <v>0</v>
      </c>
      <c r="AF34">
        <v>185.28</v>
      </c>
      <c r="AG34">
        <v>0</v>
      </c>
      <c r="AH34">
        <v>0</v>
      </c>
      <c r="AI34">
        <v>66.17</v>
      </c>
      <c r="AJ34">
        <v>0</v>
      </c>
      <c r="AK34">
        <v>0.67</v>
      </c>
      <c r="AL34">
        <v>96.25</v>
      </c>
      <c r="AM34">
        <v>0</v>
      </c>
      <c r="AN34">
        <v>0</v>
      </c>
      <c r="AO34">
        <v>14.44</v>
      </c>
      <c r="AP34">
        <v>45.48</v>
      </c>
      <c r="AQ34">
        <v>21.72</v>
      </c>
      <c r="AR34">
        <v>51.16</v>
      </c>
      <c r="AS34">
        <v>0</v>
      </c>
      <c r="AT34">
        <v>190.2</v>
      </c>
      <c r="AU34">
        <v>8.66</v>
      </c>
      <c r="AV34">
        <v>0.96</v>
      </c>
      <c r="AW34">
        <v>0</v>
      </c>
      <c r="AX34">
        <v>0</v>
      </c>
      <c r="AY34">
        <v>0</v>
      </c>
      <c r="AZ34">
        <v>0.82</v>
      </c>
      <c r="BA34">
        <v>0.39</v>
      </c>
      <c r="BB34">
        <v>0.52</v>
      </c>
      <c r="BC34">
        <v>0.93</v>
      </c>
      <c r="BD34">
        <v>0.95</v>
      </c>
      <c r="BE34">
        <v>1.01</v>
      </c>
      <c r="BF34">
        <v>0.95</v>
      </c>
      <c r="BG34">
        <v>0.61</v>
      </c>
      <c r="BH34">
        <v>0.61</v>
      </c>
      <c r="BI34">
        <v>1.35</v>
      </c>
      <c r="BJ34">
        <v>0.77</v>
      </c>
      <c r="BK34">
        <v>0.48</v>
      </c>
      <c r="BL34">
        <v>2.89</v>
      </c>
      <c r="BM34">
        <v>0.67</v>
      </c>
      <c r="BN34">
        <v>0.57999999999999996</v>
      </c>
      <c r="BO34">
        <v>0</v>
      </c>
      <c r="BP34">
        <v>25.93</v>
      </c>
      <c r="BQ34">
        <v>67.38</v>
      </c>
      <c r="BR34">
        <v>0</v>
      </c>
      <c r="BS34">
        <v>24.5</v>
      </c>
      <c r="BT34">
        <v>10.5</v>
      </c>
    </row>
    <row r="35" spans="1:72">
      <c r="A35" t="s">
        <v>297</v>
      </c>
      <c r="G35" t="s">
        <v>77</v>
      </c>
      <c r="H35" s="115">
        <v>522.6099999999999</v>
      </c>
      <c r="I35" s="88">
        <v>200.11999999999998</v>
      </c>
      <c r="J35" s="88">
        <v>300.23</v>
      </c>
      <c r="K35" s="88">
        <v>0.96</v>
      </c>
      <c r="L35" s="88">
        <v>9.620000000000001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96.25</v>
      </c>
      <c r="X35">
        <v>13.17</v>
      </c>
      <c r="Y35">
        <v>4.07</v>
      </c>
      <c r="Z35">
        <v>28.54</v>
      </c>
      <c r="AA35">
        <v>0.96</v>
      </c>
      <c r="AB35">
        <v>16.36</v>
      </c>
      <c r="AC35">
        <v>28.88</v>
      </c>
      <c r="AD35">
        <v>17.32</v>
      </c>
      <c r="AE35">
        <v>0</v>
      </c>
      <c r="AF35">
        <v>185.28</v>
      </c>
      <c r="AG35">
        <v>0</v>
      </c>
      <c r="AH35">
        <v>0</v>
      </c>
      <c r="AI35">
        <v>66.17</v>
      </c>
      <c r="AJ35">
        <v>0</v>
      </c>
      <c r="AK35">
        <v>0.72</v>
      </c>
      <c r="AL35">
        <v>96.25</v>
      </c>
      <c r="AM35">
        <v>0</v>
      </c>
      <c r="AN35">
        <v>0</v>
      </c>
      <c r="AO35">
        <v>14.44</v>
      </c>
      <c r="AP35">
        <v>45.48</v>
      </c>
      <c r="AQ35">
        <v>21.72</v>
      </c>
      <c r="AR35">
        <v>51.16</v>
      </c>
      <c r="AS35">
        <v>0</v>
      </c>
      <c r="AT35">
        <v>190.2</v>
      </c>
      <c r="AU35">
        <v>8.66</v>
      </c>
      <c r="AV35">
        <v>0.96</v>
      </c>
      <c r="AW35">
        <v>0</v>
      </c>
      <c r="AX35">
        <v>0</v>
      </c>
      <c r="AY35">
        <v>0</v>
      </c>
      <c r="AZ35">
        <v>0.96</v>
      </c>
      <c r="BA35">
        <v>0.39</v>
      </c>
      <c r="BB35">
        <v>0.52</v>
      </c>
      <c r="BC35">
        <v>0.93</v>
      </c>
      <c r="BD35">
        <v>0.95</v>
      </c>
      <c r="BE35">
        <v>1.01</v>
      </c>
      <c r="BF35">
        <v>0.95</v>
      </c>
      <c r="BG35">
        <v>0.61</v>
      </c>
      <c r="BH35">
        <v>0.57999999999999996</v>
      </c>
      <c r="BI35">
        <v>1.35</v>
      </c>
      <c r="BJ35">
        <v>0.77</v>
      </c>
      <c r="BK35">
        <v>0.48</v>
      </c>
      <c r="BL35">
        <v>2.89</v>
      </c>
      <c r="BM35">
        <v>0.67</v>
      </c>
      <c r="BN35">
        <v>0.57999999999999996</v>
      </c>
      <c r="BO35">
        <v>0</v>
      </c>
      <c r="BP35">
        <v>25.93</v>
      </c>
      <c r="BQ35">
        <v>67.38</v>
      </c>
      <c r="BR35">
        <v>0</v>
      </c>
      <c r="BS35">
        <v>28</v>
      </c>
      <c r="BT35">
        <v>12</v>
      </c>
    </row>
    <row r="36" spans="1:72">
      <c r="A36" t="s">
        <v>330</v>
      </c>
      <c r="G36" t="s">
        <v>78</v>
      </c>
      <c r="H36" s="115">
        <v>529.6099999999999</v>
      </c>
      <c r="I36" s="88">
        <v>203.11999999999998</v>
      </c>
      <c r="J36" s="88">
        <v>300.23</v>
      </c>
      <c r="K36" s="88">
        <v>0.96</v>
      </c>
      <c r="L36" s="88">
        <v>9.620000000000001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96.25</v>
      </c>
      <c r="X36">
        <v>13.17</v>
      </c>
      <c r="Y36">
        <v>4.07</v>
      </c>
      <c r="Z36">
        <v>28.54</v>
      </c>
      <c r="AA36">
        <v>0.96</v>
      </c>
      <c r="AB36">
        <v>16.36</v>
      </c>
      <c r="AC36">
        <v>28.88</v>
      </c>
      <c r="AD36">
        <v>17.32</v>
      </c>
      <c r="AE36">
        <v>0</v>
      </c>
      <c r="AF36">
        <v>185.28</v>
      </c>
      <c r="AG36">
        <v>0</v>
      </c>
      <c r="AH36">
        <v>0</v>
      </c>
      <c r="AI36">
        <v>66.17</v>
      </c>
      <c r="AJ36">
        <v>0</v>
      </c>
      <c r="AK36">
        <v>0.72</v>
      </c>
      <c r="AL36">
        <v>96.25</v>
      </c>
      <c r="AM36">
        <v>0</v>
      </c>
      <c r="AN36">
        <v>0</v>
      </c>
      <c r="AO36">
        <v>14.44</v>
      </c>
      <c r="AP36">
        <v>45.48</v>
      </c>
      <c r="AQ36">
        <v>21.72</v>
      </c>
      <c r="AR36">
        <v>51.16</v>
      </c>
      <c r="AS36">
        <v>0</v>
      </c>
      <c r="AT36">
        <v>190.2</v>
      </c>
      <c r="AU36">
        <v>8.66</v>
      </c>
      <c r="AV36">
        <v>0.96</v>
      </c>
      <c r="AW36">
        <v>0</v>
      </c>
      <c r="AX36">
        <v>0</v>
      </c>
      <c r="AY36">
        <v>0</v>
      </c>
      <c r="AZ36">
        <v>0.96</v>
      </c>
      <c r="BA36">
        <v>0.39</v>
      </c>
      <c r="BB36">
        <v>0.52</v>
      </c>
      <c r="BC36">
        <v>0.93</v>
      </c>
      <c r="BD36">
        <v>0.95</v>
      </c>
      <c r="BE36">
        <v>1.01</v>
      </c>
      <c r="BF36">
        <v>0.95</v>
      </c>
      <c r="BG36">
        <v>0.61</v>
      </c>
      <c r="BH36">
        <v>0.57999999999999996</v>
      </c>
      <c r="BI36">
        <v>1.35</v>
      </c>
      <c r="BJ36">
        <v>0.77</v>
      </c>
      <c r="BK36">
        <v>0.48</v>
      </c>
      <c r="BL36">
        <v>2.89</v>
      </c>
      <c r="BM36">
        <v>0.67</v>
      </c>
      <c r="BN36">
        <v>0.57999999999999996</v>
      </c>
      <c r="BO36">
        <v>0</v>
      </c>
      <c r="BP36">
        <v>25.93</v>
      </c>
      <c r="BQ36">
        <v>67.38</v>
      </c>
      <c r="BR36">
        <v>0</v>
      </c>
      <c r="BS36">
        <v>35</v>
      </c>
      <c r="BT36">
        <v>15</v>
      </c>
    </row>
    <row r="37" spans="1:72">
      <c r="A37" t="s">
        <v>331</v>
      </c>
      <c r="G37" t="s">
        <v>79</v>
      </c>
      <c r="H37" s="115">
        <v>536.6099999999999</v>
      </c>
      <c r="I37" s="88">
        <v>206.11999999999998</v>
      </c>
      <c r="J37" s="88">
        <v>300.23</v>
      </c>
      <c r="K37" s="88">
        <v>0.96</v>
      </c>
      <c r="L37" s="88">
        <v>9.620000000000001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96.25</v>
      </c>
      <c r="X37">
        <v>13.17</v>
      </c>
      <c r="Y37">
        <v>4.07</v>
      </c>
      <c r="Z37">
        <v>28.54</v>
      </c>
      <c r="AA37">
        <v>0.96</v>
      </c>
      <c r="AB37">
        <v>16.36</v>
      </c>
      <c r="AC37">
        <v>28.88</v>
      </c>
      <c r="AD37">
        <v>17.32</v>
      </c>
      <c r="AE37">
        <v>0</v>
      </c>
      <c r="AF37">
        <v>185.28</v>
      </c>
      <c r="AG37">
        <v>0</v>
      </c>
      <c r="AH37">
        <v>0</v>
      </c>
      <c r="AI37">
        <v>66.17</v>
      </c>
      <c r="AJ37">
        <v>0</v>
      </c>
      <c r="AK37">
        <v>0.72</v>
      </c>
      <c r="AL37">
        <v>96.25</v>
      </c>
      <c r="AM37">
        <v>0</v>
      </c>
      <c r="AN37">
        <v>0</v>
      </c>
      <c r="AO37">
        <v>14.44</v>
      </c>
      <c r="AP37">
        <v>45.48</v>
      </c>
      <c r="AQ37">
        <v>21.72</v>
      </c>
      <c r="AR37">
        <v>51.16</v>
      </c>
      <c r="AS37">
        <v>0</v>
      </c>
      <c r="AT37">
        <v>190.2</v>
      </c>
      <c r="AU37">
        <v>8.66</v>
      </c>
      <c r="AV37">
        <v>0.96</v>
      </c>
      <c r="AW37">
        <v>0</v>
      </c>
      <c r="AX37">
        <v>0</v>
      </c>
      <c r="AY37">
        <v>0</v>
      </c>
      <c r="AZ37">
        <v>0.96</v>
      </c>
      <c r="BA37">
        <v>0.39</v>
      </c>
      <c r="BB37">
        <v>0.52</v>
      </c>
      <c r="BC37">
        <v>0.93</v>
      </c>
      <c r="BD37">
        <v>0.95</v>
      </c>
      <c r="BE37">
        <v>1.01</v>
      </c>
      <c r="BF37">
        <v>0.95</v>
      </c>
      <c r="BG37">
        <v>0.61</v>
      </c>
      <c r="BH37">
        <v>0.57999999999999996</v>
      </c>
      <c r="BI37">
        <v>1.35</v>
      </c>
      <c r="BJ37">
        <v>0.77</v>
      </c>
      <c r="BK37">
        <v>0.48</v>
      </c>
      <c r="BL37">
        <v>2.89</v>
      </c>
      <c r="BM37">
        <v>0.67</v>
      </c>
      <c r="BN37">
        <v>0.57999999999999996</v>
      </c>
      <c r="BO37">
        <v>0</v>
      </c>
      <c r="BP37">
        <v>25.93</v>
      </c>
      <c r="BQ37">
        <v>67.38</v>
      </c>
      <c r="BR37">
        <v>0</v>
      </c>
      <c r="BS37">
        <v>42</v>
      </c>
      <c r="BT37">
        <v>18</v>
      </c>
    </row>
    <row r="38" spans="1:72">
      <c r="A38" t="s">
        <v>332</v>
      </c>
      <c r="G38" t="s">
        <v>80</v>
      </c>
      <c r="H38" s="115">
        <v>542.20999999999992</v>
      </c>
      <c r="I38" s="88">
        <v>208.51999999999998</v>
      </c>
      <c r="J38" s="88">
        <v>300.23</v>
      </c>
      <c r="K38" s="88">
        <v>0.96</v>
      </c>
      <c r="L38" s="88">
        <v>9.620000000000001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96.25</v>
      </c>
      <c r="X38">
        <v>13.17</v>
      </c>
      <c r="Y38">
        <v>4.07</v>
      </c>
      <c r="Z38">
        <v>28.54</v>
      </c>
      <c r="AA38">
        <v>0.96</v>
      </c>
      <c r="AB38">
        <v>16.36</v>
      </c>
      <c r="AC38">
        <v>28.88</v>
      </c>
      <c r="AD38">
        <v>17.32</v>
      </c>
      <c r="AE38">
        <v>0</v>
      </c>
      <c r="AF38">
        <v>185.28</v>
      </c>
      <c r="AG38">
        <v>0</v>
      </c>
      <c r="AH38">
        <v>0</v>
      </c>
      <c r="AI38">
        <v>66.17</v>
      </c>
      <c r="AJ38">
        <v>0</v>
      </c>
      <c r="AK38">
        <v>0.72</v>
      </c>
      <c r="AL38">
        <v>96.25</v>
      </c>
      <c r="AM38">
        <v>0</v>
      </c>
      <c r="AN38">
        <v>0</v>
      </c>
      <c r="AO38">
        <v>14.44</v>
      </c>
      <c r="AP38">
        <v>45.48</v>
      </c>
      <c r="AQ38">
        <v>21.72</v>
      </c>
      <c r="AR38">
        <v>51.16</v>
      </c>
      <c r="AS38">
        <v>0</v>
      </c>
      <c r="AT38">
        <v>190.2</v>
      </c>
      <c r="AU38">
        <v>8.66</v>
      </c>
      <c r="AV38">
        <v>0.96</v>
      </c>
      <c r="AW38">
        <v>0</v>
      </c>
      <c r="AX38">
        <v>0</v>
      </c>
      <c r="AY38">
        <v>0</v>
      </c>
      <c r="AZ38">
        <v>0.96</v>
      </c>
      <c r="BA38">
        <v>0.39</v>
      </c>
      <c r="BB38">
        <v>0.52</v>
      </c>
      <c r="BC38">
        <v>0.93</v>
      </c>
      <c r="BD38">
        <v>0.95</v>
      </c>
      <c r="BE38">
        <v>1.01</v>
      </c>
      <c r="BF38">
        <v>0.95</v>
      </c>
      <c r="BG38">
        <v>0.61</v>
      </c>
      <c r="BH38">
        <v>0.57999999999999996</v>
      </c>
      <c r="BI38">
        <v>1.35</v>
      </c>
      <c r="BJ38">
        <v>0.77</v>
      </c>
      <c r="BK38">
        <v>0.48</v>
      </c>
      <c r="BL38">
        <v>2.89</v>
      </c>
      <c r="BM38">
        <v>0.67</v>
      </c>
      <c r="BN38">
        <v>0.57999999999999996</v>
      </c>
      <c r="BO38">
        <v>0</v>
      </c>
      <c r="BP38">
        <v>25.93</v>
      </c>
      <c r="BQ38">
        <v>67.38</v>
      </c>
      <c r="BR38">
        <v>0</v>
      </c>
      <c r="BS38">
        <v>47.6</v>
      </c>
      <c r="BT38">
        <v>20.399999999999999</v>
      </c>
    </row>
    <row r="39" spans="1:72">
      <c r="A39" t="s">
        <v>333</v>
      </c>
      <c r="G39" t="s">
        <v>81</v>
      </c>
      <c r="H39" s="115">
        <v>547.9899999999999</v>
      </c>
      <c r="I39" s="88">
        <v>210.01999999999998</v>
      </c>
      <c r="J39" s="88">
        <v>300.23</v>
      </c>
      <c r="K39" s="88">
        <v>49.08</v>
      </c>
      <c r="L39" s="88">
        <v>9.620000000000001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96.25</v>
      </c>
      <c r="X39">
        <v>13.17</v>
      </c>
      <c r="Y39">
        <v>6.11</v>
      </c>
      <c r="Z39">
        <v>28.54</v>
      </c>
      <c r="AA39">
        <v>0.96</v>
      </c>
      <c r="AB39">
        <v>16.36</v>
      </c>
      <c r="AC39">
        <v>28.88</v>
      </c>
      <c r="AD39">
        <v>17.32</v>
      </c>
      <c r="AE39">
        <v>0</v>
      </c>
      <c r="AF39">
        <v>185.28</v>
      </c>
      <c r="AG39">
        <v>0</v>
      </c>
      <c r="AH39">
        <v>0</v>
      </c>
      <c r="AI39">
        <v>66.17</v>
      </c>
      <c r="AJ39">
        <v>0</v>
      </c>
      <c r="AK39">
        <v>0.96</v>
      </c>
      <c r="AL39">
        <v>96.25</v>
      </c>
      <c r="AM39">
        <v>0</v>
      </c>
      <c r="AN39">
        <v>0</v>
      </c>
      <c r="AO39">
        <v>14.44</v>
      </c>
      <c r="AP39">
        <v>45.48</v>
      </c>
      <c r="AQ39">
        <v>21.72</v>
      </c>
      <c r="AR39">
        <v>51.16</v>
      </c>
      <c r="AS39">
        <v>0</v>
      </c>
      <c r="AT39">
        <v>190.2</v>
      </c>
      <c r="AU39">
        <v>8.66</v>
      </c>
      <c r="AV39">
        <v>0.96</v>
      </c>
      <c r="AW39">
        <v>0</v>
      </c>
      <c r="AX39">
        <v>48.12</v>
      </c>
      <c r="AY39">
        <v>0</v>
      </c>
      <c r="AZ39">
        <v>0.96</v>
      </c>
      <c r="BA39">
        <v>0.39</v>
      </c>
      <c r="BB39">
        <v>0.52</v>
      </c>
      <c r="BC39">
        <v>0.93</v>
      </c>
      <c r="BD39">
        <v>0.95</v>
      </c>
      <c r="BE39">
        <v>1.01</v>
      </c>
      <c r="BF39">
        <v>0.95</v>
      </c>
      <c r="BG39">
        <v>0.61</v>
      </c>
      <c r="BH39">
        <v>0.57999999999999996</v>
      </c>
      <c r="BI39">
        <v>1.35</v>
      </c>
      <c r="BJ39">
        <v>0.77</v>
      </c>
      <c r="BK39">
        <v>0.48</v>
      </c>
      <c r="BL39">
        <v>2.89</v>
      </c>
      <c r="BM39">
        <v>0.67</v>
      </c>
      <c r="BN39">
        <v>0.57999999999999996</v>
      </c>
      <c r="BO39">
        <v>0</v>
      </c>
      <c r="BP39">
        <v>25.93</v>
      </c>
      <c r="BQ39">
        <v>67.38</v>
      </c>
      <c r="BR39">
        <v>0</v>
      </c>
      <c r="BS39">
        <v>51.1</v>
      </c>
      <c r="BT39">
        <v>21.9</v>
      </c>
    </row>
    <row r="40" spans="1:72">
      <c r="A40" t="s">
        <v>354</v>
      </c>
      <c r="G40" t="s">
        <v>82</v>
      </c>
      <c r="H40" s="115">
        <v>554.9899999999999</v>
      </c>
      <c r="I40" s="88">
        <v>213.01999999999998</v>
      </c>
      <c r="J40" s="88">
        <v>300.23</v>
      </c>
      <c r="K40" s="88">
        <v>49.08</v>
      </c>
      <c r="L40" s="88">
        <v>9.620000000000001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96.25</v>
      </c>
      <c r="X40">
        <v>13.17</v>
      </c>
      <c r="Y40">
        <v>6.11</v>
      </c>
      <c r="Z40">
        <v>28.54</v>
      </c>
      <c r="AA40">
        <v>0.96</v>
      </c>
      <c r="AB40">
        <v>16.36</v>
      </c>
      <c r="AC40">
        <v>28.88</v>
      </c>
      <c r="AD40">
        <v>17.32</v>
      </c>
      <c r="AE40">
        <v>0</v>
      </c>
      <c r="AF40">
        <v>185.28</v>
      </c>
      <c r="AG40">
        <v>0</v>
      </c>
      <c r="AH40">
        <v>0</v>
      </c>
      <c r="AI40">
        <v>66.17</v>
      </c>
      <c r="AJ40">
        <v>0</v>
      </c>
      <c r="AK40">
        <v>0.96</v>
      </c>
      <c r="AL40">
        <v>96.25</v>
      </c>
      <c r="AM40">
        <v>0</v>
      </c>
      <c r="AN40">
        <v>0</v>
      </c>
      <c r="AO40">
        <v>14.44</v>
      </c>
      <c r="AP40">
        <v>45.48</v>
      </c>
      <c r="AQ40">
        <v>21.72</v>
      </c>
      <c r="AR40">
        <v>51.16</v>
      </c>
      <c r="AS40">
        <v>0</v>
      </c>
      <c r="AT40">
        <v>190.2</v>
      </c>
      <c r="AU40">
        <v>8.66</v>
      </c>
      <c r="AV40">
        <v>0.96</v>
      </c>
      <c r="AW40">
        <v>0</v>
      </c>
      <c r="AX40">
        <v>48.12</v>
      </c>
      <c r="AY40">
        <v>0</v>
      </c>
      <c r="AZ40">
        <v>0.96</v>
      </c>
      <c r="BA40">
        <v>0.39</v>
      </c>
      <c r="BB40">
        <v>0.52</v>
      </c>
      <c r="BC40">
        <v>0.93</v>
      </c>
      <c r="BD40">
        <v>0.95</v>
      </c>
      <c r="BE40">
        <v>1.01</v>
      </c>
      <c r="BF40">
        <v>0.95</v>
      </c>
      <c r="BG40">
        <v>0.61</v>
      </c>
      <c r="BH40">
        <v>0.57999999999999996</v>
      </c>
      <c r="BI40">
        <v>1.35</v>
      </c>
      <c r="BJ40">
        <v>0.77</v>
      </c>
      <c r="BK40">
        <v>0.48</v>
      </c>
      <c r="BL40">
        <v>2.89</v>
      </c>
      <c r="BM40">
        <v>0.67</v>
      </c>
      <c r="BN40">
        <v>0.57999999999999996</v>
      </c>
      <c r="BO40">
        <v>0</v>
      </c>
      <c r="BP40">
        <v>25.93</v>
      </c>
      <c r="BQ40">
        <v>67.38</v>
      </c>
      <c r="BR40">
        <v>0</v>
      </c>
      <c r="BS40">
        <v>58.1</v>
      </c>
      <c r="BT40">
        <v>24.9</v>
      </c>
    </row>
    <row r="41" spans="1:72">
      <c r="A41" t="s">
        <v>355</v>
      </c>
      <c r="G41" t="s">
        <v>83</v>
      </c>
      <c r="H41" s="115">
        <v>563.38999999999987</v>
      </c>
      <c r="I41" s="88">
        <v>216.61999999999998</v>
      </c>
      <c r="J41" s="88">
        <v>300.23</v>
      </c>
      <c r="K41" s="88">
        <v>49.08</v>
      </c>
      <c r="L41" s="88">
        <v>9.620000000000001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96.25</v>
      </c>
      <c r="X41">
        <v>13.17</v>
      </c>
      <c r="Y41">
        <v>6.11</v>
      </c>
      <c r="Z41">
        <v>28.54</v>
      </c>
      <c r="AA41">
        <v>0.96</v>
      </c>
      <c r="AB41">
        <v>16.36</v>
      </c>
      <c r="AC41">
        <v>28.88</v>
      </c>
      <c r="AD41">
        <v>17.32</v>
      </c>
      <c r="AE41">
        <v>0</v>
      </c>
      <c r="AF41">
        <v>185.28</v>
      </c>
      <c r="AG41">
        <v>0</v>
      </c>
      <c r="AH41">
        <v>0</v>
      </c>
      <c r="AI41">
        <v>66.17</v>
      </c>
      <c r="AJ41">
        <v>0</v>
      </c>
      <c r="AK41">
        <v>0.96</v>
      </c>
      <c r="AL41">
        <v>96.25</v>
      </c>
      <c r="AM41">
        <v>0</v>
      </c>
      <c r="AN41">
        <v>0</v>
      </c>
      <c r="AO41">
        <v>14.44</v>
      </c>
      <c r="AP41">
        <v>45.48</v>
      </c>
      <c r="AQ41">
        <v>21.72</v>
      </c>
      <c r="AR41">
        <v>51.16</v>
      </c>
      <c r="AS41">
        <v>0</v>
      </c>
      <c r="AT41">
        <v>190.2</v>
      </c>
      <c r="AU41">
        <v>8.66</v>
      </c>
      <c r="AV41">
        <v>0.96</v>
      </c>
      <c r="AW41">
        <v>0</v>
      </c>
      <c r="AX41">
        <v>48.12</v>
      </c>
      <c r="AY41">
        <v>0</v>
      </c>
      <c r="AZ41">
        <v>0.96</v>
      </c>
      <c r="BA41">
        <v>0.39</v>
      </c>
      <c r="BB41">
        <v>0.52</v>
      </c>
      <c r="BC41">
        <v>0.93</v>
      </c>
      <c r="BD41">
        <v>0.95</v>
      </c>
      <c r="BE41">
        <v>1.01</v>
      </c>
      <c r="BF41">
        <v>0.95</v>
      </c>
      <c r="BG41">
        <v>0.61</v>
      </c>
      <c r="BH41">
        <v>0.57999999999999996</v>
      </c>
      <c r="BI41">
        <v>1.35</v>
      </c>
      <c r="BJ41">
        <v>0.77</v>
      </c>
      <c r="BK41">
        <v>0.48</v>
      </c>
      <c r="BL41">
        <v>2.89</v>
      </c>
      <c r="BM41">
        <v>0.67</v>
      </c>
      <c r="BN41">
        <v>0.57999999999999996</v>
      </c>
      <c r="BO41">
        <v>0</v>
      </c>
      <c r="BP41">
        <v>25.93</v>
      </c>
      <c r="BQ41">
        <v>67.38</v>
      </c>
      <c r="BR41">
        <v>0</v>
      </c>
      <c r="BS41">
        <v>66.5</v>
      </c>
      <c r="BT41">
        <v>28.5</v>
      </c>
    </row>
    <row r="42" spans="1:72">
      <c r="A42" t="s">
        <v>356</v>
      </c>
      <c r="G42" t="s">
        <v>84</v>
      </c>
      <c r="H42" s="115">
        <v>566.88999999999987</v>
      </c>
      <c r="I42" s="88">
        <v>218.11999999999998</v>
      </c>
      <c r="J42" s="88">
        <v>300.23</v>
      </c>
      <c r="K42" s="88">
        <v>49.08</v>
      </c>
      <c r="L42" s="88">
        <v>9.620000000000001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96.25</v>
      </c>
      <c r="X42">
        <v>13.17</v>
      </c>
      <c r="Y42">
        <v>6.11</v>
      </c>
      <c r="Z42">
        <v>28.54</v>
      </c>
      <c r="AA42">
        <v>0.96</v>
      </c>
      <c r="AB42">
        <v>16.36</v>
      </c>
      <c r="AC42">
        <v>28.88</v>
      </c>
      <c r="AD42">
        <v>17.32</v>
      </c>
      <c r="AE42">
        <v>0</v>
      </c>
      <c r="AF42">
        <v>185.28</v>
      </c>
      <c r="AG42">
        <v>0</v>
      </c>
      <c r="AH42">
        <v>0</v>
      </c>
      <c r="AI42">
        <v>66.17</v>
      </c>
      <c r="AJ42">
        <v>0</v>
      </c>
      <c r="AK42">
        <v>0.96</v>
      </c>
      <c r="AL42">
        <v>96.25</v>
      </c>
      <c r="AM42">
        <v>0</v>
      </c>
      <c r="AN42">
        <v>0</v>
      </c>
      <c r="AO42">
        <v>14.44</v>
      </c>
      <c r="AP42">
        <v>45.48</v>
      </c>
      <c r="AQ42">
        <v>21.72</v>
      </c>
      <c r="AR42">
        <v>51.16</v>
      </c>
      <c r="AS42">
        <v>0</v>
      </c>
      <c r="AT42">
        <v>190.2</v>
      </c>
      <c r="AU42">
        <v>8.66</v>
      </c>
      <c r="AV42">
        <v>0.96</v>
      </c>
      <c r="AW42">
        <v>0</v>
      </c>
      <c r="AX42">
        <v>48.12</v>
      </c>
      <c r="AY42">
        <v>0</v>
      </c>
      <c r="AZ42">
        <v>0.96</v>
      </c>
      <c r="BA42">
        <v>0.39</v>
      </c>
      <c r="BB42">
        <v>0.52</v>
      </c>
      <c r="BC42">
        <v>0.93</v>
      </c>
      <c r="BD42">
        <v>0.95</v>
      </c>
      <c r="BE42">
        <v>1.01</v>
      </c>
      <c r="BF42">
        <v>0.95</v>
      </c>
      <c r="BG42">
        <v>0.61</v>
      </c>
      <c r="BH42">
        <v>0.57999999999999996</v>
      </c>
      <c r="BI42">
        <v>1.35</v>
      </c>
      <c r="BJ42">
        <v>0.77</v>
      </c>
      <c r="BK42">
        <v>0.48</v>
      </c>
      <c r="BL42">
        <v>2.89</v>
      </c>
      <c r="BM42">
        <v>0.67</v>
      </c>
      <c r="BN42">
        <v>0.57999999999999996</v>
      </c>
      <c r="BO42">
        <v>0</v>
      </c>
      <c r="BP42">
        <v>25.93</v>
      </c>
      <c r="BQ42">
        <v>67.38</v>
      </c>
      <c r="BR42">
        <v>0</v>
      </c>
      <c r="BS42">
        <v>70</v>
      </c>
      <c r="BT42">
        <v>30</v>
      </c>
    </row>
    <row r="43" spans="1:72">
      <c r="A43" t="s">
        <v>362</v>
      </c>
      <c r="G43" t="s">
        <v>85</v>
      </c>
      <c r="H43" s="115">
        <v>573.88999999999987</v>
      </c>
      <c r="I43" s="88">
        <v>221.11999999999998</v>
      </c>
      <c r="J43" s="88">
        <v>300.23</v>
      </c>
      <c r="K43" s="88">
        <v>49.08</v>
      </c>
      <c r="L43" s="88">
        <v>3.84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96.25</v>
      </c>
      <c r="X43">
        <v>13.17</v>
      </c>
      <c r="Y43">
        <v>6.11</v>
      </c>
      <c r="Z43">
        <v>28.54</v>
      </c>
      <c r="AA43">
        <v>0.96</v>
      </c>
      <c r="AB43">
        <v>16.36</v>
      </c>
      <c r="AC43">
        <v>28.88</v>
      </c>
      <c r="AD43">
        <v>17.32</v>
      </c>
      <c r="AE43">
        <v>0</v>
      </c>
      <c r="AF43">
        <v>185.28</v>
      </c>
      <c r="AG43">
        <v>0</v>
      </c>
      <c r="AH43">
        <v>0</v>
      </c>
      <c r="AI43">
        <v>66.17</v>
      </c>
      <c r="AJ43">
        <v>0</v>
      </c>
      <c r="AK43">
        <v>0.96</v>
      </c>
      <c r="AL43">
        <v>96.25</v>
      </c>
      <c r="AM43">
        <v>0</v>
      </c>
      <c r="AN43">
        <v>0</v>
      </c>
      <c r="AO43">
        <v>14.44</v>
      </c>
      <c r="AP43">
        <v>45.48</v>
      </c>
      <c r="AQ43">
        <v>21.72</v>
      </c>
      <c r="AR43">
        <v>51.16</v>
      </c>
      <c r="AS43">
        <v>0</v>
      </c>
      <c r="AT43">
        <v>190.2</v>
      </c>
      <c r="AU43">
        <v>1.92</v>
      </c>
      <c r="AV43">
        <v>1.92</v>
      </c>
      <c r="AW43">
        <v>0</v>
      </c>
      <c r="AX43">
        <v>48.12</v>
      </c>
      <c r="AY43">
        <v>0</v>
      </c>
      <c r="AZ43">
        <v>0.96</v>
      </c>
      <c r="BA43">
        <v>0.39</v>
      </c>
      <c r="BB43">
        <v>0.52</v>
      </c>
      <c r="BC43">
        <v>0.93</v>
      </c>
      <c r="BD43">
        <v>0.95</v>
      </c>
      <c r="BE43">
        <v>1.01</v>
      </c>
      <c r="BF43">
        <v>0.95</v>
      </c>
      <c r="BG43">
        <v>0.61</v>
      </c>
      <c r="BH43">
        <v>0.57999999999999996</v>
      </c>
      <c r="BI43">
        <v>1.35</v>
      </c>
      <c r="BJ43">
        <v>0.77</v>
      </c>
      <c r="BK43">
        <v>0.48</v>
      </c>
      <c r="BL43">
        <v>2.89</v>
      </c>
      <c r="BM43">
        <v>0.67</v>
      </c>
      <c r="BN43">
        <v>0.57999999999999996</v>
      </c>
      <c r="BO43">
        <v>0</v>
      </c>
      <c r="BP43">
        <v>25.93</v>
      </c>
      <c r="BQ43">
        <v>67.38</v>
      </c>
      <c r="BR43">
        <v>0</v>
      </c>
      <c r="BS43">
        <v>77</v>
      </c>
      <c r="BT43">
        <v>33</v>
      </c>
    </row>
    <row r="44" spans="1:72">
      <c r="A44" t="s">
        <v>366</v>
      </c>
      <c r="G44" t="s">
        <v>86</v>
      </c>
      <c r="H44" s="115">
        <v>573.88999999999987</v>
      </c>
      <c r="I44" s="88">
        <v>221.11999999999998</v>
      </c>
      <c r="J44" s="88">
        <v>300.23</v>
      </c>
      <c r="K44" s="88">
        <v>49.08</v>
      </c>
      <c r="L44" s="88">
        <v>3.84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96.25</v>
      </c>
      <c r="X44">
        <v>13.17</v>
      </c>
      <c r="Y44">
        <v>6.11</v>
      </c>
      <c r="Z44">
        <v>28.54</v>
      </c>
      <c r="AA44">
        <v>0.96</v>
      </c>
      <c r="AB44">
        <v>16.36</v>
      </c>
      <c r="AC44">
        <v>28.88</v>
      </c>
      <c r="AD44">
        <v>17.32</v>
      </c>
      <c r="AE44">
        <v>0</v>
      </c>
      <c r="AF44">
        <v>185.28</v>
      </c>
      <c r="AG44">
        <v>0</v>
      </c>
      <c r="AH44">
        <v>0</v>
      </c>
      <c r="AI44">
        <v>66.17</v>
      </c>
      <c r="AJ44">
        <v>0</v>
      </c>
      <c r="AK44">
        <v>0.96</v>
      </c>
      <c r="AL44">
        <v>96.25</v>
      </c>
      <c r="AM44">
        <v>0</v>
      </c>
      <c r="AN44">
        <v>0</v>
      </c>
      <c r="AO44">
        <v>14.44</v>
      </c>
      <c r="AP44">
        <v>45.48</v>
      </c>
      <c r="AQ44">
        <v>21.72</v>
      </c>
      <c r="AR44">
        <v>51.16</v>
      </c>
      <c r="AS44">
        <v>0</v>
      </c>
      <c r="AT44">
        <v>190.2</v>
      </c>
      <c r="AU44">
        <v>1.92</v>
      </c>
      <c r="AV44">
        <v>1.92</v>
      </c>
      <c r="AW44">
        <v>0</v>
      </c>
      <c r="AX44">
        <v>48.12</v>
      </c>
      <c r="AY44">
        <v>0</v>
      </c>
      <c r="AZ44">
        <v>0.96</v>
      </c>
      <c r="BA44">
        <v>0.39</v>
      </c>
      <c r="BB44">
        <v>0.52</v>
      </c>
      <c r="BC44">
        <v>0.93</v>
      </c>
      <c r="BD44">
        <v>0.95</v>
      </c>
      <c r="BE44">
        <v>1.01</v>
      </c>
      <c r="BF44">
        <v>0.95</v>
      </c>
      <c r="BG44">
        <v>0.61</v>
      </c>
      <c r="BH44">
        <v>0.57999999999999996</v>
      </c>
      <c r="BI44">
        <v>1.35</v>
      </c>
      <c r="BJ44">
        <v>0.77</v>
      </c>
      <c r="BK44">
        <v>0.48</v>
      </c>
      <c r="BL44">
        <v>2.89</v>
      </c>
      <c r="BM44">
        <v>0.67</v>
      </c>
      <c r="BN44">
        <v>0.57999999999999996</v>
      </c>
      <c r="BO44">
        <v>0</v>
      </c>
      <c r="BP44">
        <v>25.93</v>
      </c>
      <c r="BQ44">
        <v>67.38</v>
      </c>
      <c r="BR44">
        <v>0</v>
      </c>
      <c r="BS44">
        <v>77</v>
      </c>
      <c r="BT44">
        <v>33</v>
      </c>
    </row>
    <row r="45" spans="1:72">
      <c r="A45" t="s">
        <v>389</v>
      </c>
      <c r="G45" t="s">
        <v>87</v>
      </c>
      <c r="H45" s="115">
        <v>577.38999999999987</v>
      </c>
      <c r="I45" s="88">
        <v>222.61999999999998</v>
      </c>
      <c r="J45" s="88">
        <v>300.23</v>
      </c>
      <c r="K45" s="88">
        <v>49.08</v>
      </c>
      <c r="L45" s="88">
        <v>3.84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96.25</v>
      </c>
      <c r="X45">
        <v>13.17</v>
      </c>
      <c r="Y45">
        <v>6.11</v>
      </c>
      <c r="Z45">
        <v>28.54</v>
      </c>
      <c r="AA45">
        <v>0.96</v>
      </c>
      <c r="AB45">
        <v>16.36</v>
      </c>
      <c r="AC45">
        <v>28.88</v>
      </c>
      <c r="AD45">
        <v>17.32</v>
      </c>
      <c r="AE45">
        <v>0</v>
      </c>
      <c r="AF45">
        <v>185.28</v>
      </c>
      <c r="AG45">
        <v>0</v>
      </c>
      <c r="AH45">
        <v>0</v>
      </c>
      <c r="AI45">
        <v>66.17</v>
      </c>
      <c r="AJ45">
        <v>0</v>
      </c>
      <c r="AK45">
        <v>0.96</v>
      </c>
      <c r="AL45">
        <v>96.25</v>
      </c>
      <c r="AM45">
        <v>0</v>
      </c>
      <c r="AN45">
        <v>0</v>
      </c>
      <c r="AO45">
        <v>14.44</v>
      </c>
      <c r="AP45">
        <v>45.48</v>
      </c>
      <c r="AQ45">
        <v>21.72</v>
      </c>
      <c r="AR45">
        <v>51.16</v>
      </c>
      <c r="AS45">
        <v>0</v>
      </c>
      <c r="AT45">
        <v>190.2</v>
      </c>
      <c r="AU45">
        <v>1.92</v>
      </c>
      <c r="AV45">
        <v>1.92</v>
      </c>
      <c r="AW45">
        <v>0</v>
      </c>
      <c r="AX45">
        <v>48.12</v>
      </c>
      <c r="AY45">
        <v>0</v>
      </c>
      <c r="AZ45">
        <v>0.96</v>
      </c>
      <c r="BA45">
        <v>0.39</v>
      </c>
      <c r="BB45">
        <v>0.52</v>
      </c>
      <c r="BC45">
        <v>0.93</v>
      </c>
      <c r="BD45">
        <v>0.95</v>
      </c>
      <c r="BE45">
        <v>1.01</v>
      </c>
      <c r="BF45">
        <v>0.95</v>
      </c>
      <c r="BG45">
        <v>0.61</v>
      </c>
      <c r="BH45">
        <v>0.57999999999999996</v>
      </c>
      <c r="BI45">
        <v>1.35</v>
      </c>
      <c r="BJ45">
        <v>0.77</v>
      </c>
      <c r="BK45">
        <v>0.48</v>
      </c>
      <c r="BL45">
        <v>2.89</v>
      </c>
      <c r="BM45">
        <v>0.67</v>
      </c>
      <c r="BN45">
        <v>0.57999999999999996</v>
      </c>
      <c r="BO45">
        <v>0</v>
      </c>
      <c r="BP45">
        <v>25.93</v>
      </c>
      <c r="BQ45">
        <v>67.38</v>
      </c>
      <c r="BR45">
        <v>0</v>
      </c>
      <c r="BS45">
        <v>80.5</v>
      </c>
      <c r="BT45">
        <v>34.5</v>
      </c>
    </row>
    <row r="46" spans="1:72">
      <c r="A46" t="s">
        <v>390</v>
      </c>
      <c r="G46" t="s">
        <v>88</v>
      </c>
      <c r="H46" s="115">
        <v>577.38999999999987</v>
      </c>
      <c r="I46" s="88">
        <v>222.61999999999998</v>
      </c>
      <c r="J46" s="88">
        <v>300.23</v>
      </c>
      <c r="K46" s="88">
        <v>49.08</v>
      </c>
      <c r="L46" s="88">
        <v>3.84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96.25</v>
      </c>
      <c r="X46">
        <v>13.17</v>
      </c>
      <c r="Y46">
        <v>6.11</v>
      </c>
      <c r="Z46">
        <v>28.54</v>
      </c>
      <c r="AA46">
        <v>0.96</v>
      </c>
      <c r="AB46">
        <v>16.36</v>
      </c>
      <c r="AC46">
        <v>28.88</v>
      </c>
      <c r="AD46">
        <v>17.32</v>
      </c>
      <c r="AE46">
        <v>0</v>
      </c>
      <c r="AF46">
        <v>185.28</v>
      </c>
      <c r="AG46">
        <v>0</v>
      </c>
      <c r="AH46">
        <v>0</v>
      </c>
      <c r="AI46">
        <v>66.17</v>
      </c>
      <c r="AJ46">
        <v>0</v>
      </c>
      <c r="AK46">
        <v>0.96</v>
      </c>
      <c r="AL46">
        <v>96.25</v>
      </c>
      <c r="AM46">
        <v>0</v>
      </c>
      <c r="AN46">
        <v>0</v>
      </c>
      <c r="AO46">
        <v>14.44</v>
      </c>
      <c r="AP46">
        <v>45.48</v>
      </c>
      <c r="AQ46">
        <v>21.72</v>
      </c>
      <c r="AR46">
        <v>51.16</v>
      </c>
      <c r="AS46">
        <v>0</v>
      </c>
      <c r="AT46">
        <v>190.2</v>
      </c>
      <c r="AU46">
        <v>1.92</v>
      </c>
      <c r="AV46">
        <v>1.92</v>
      </c>
      <c r="AW46">
        <v>0</v>
      </c>
      <c r="AX46">
        <v>48.12</v>
      </c>
      <c r="AY46">
        <v>0</v>
      </c>
      <c r="AZ46">
        <v>0.96</v>
      </c>
      <c r="BA46">
        <v>0.39</v>
      </c>
      <c r="BB46">
        <v>0.52</v>
      </c>
      <c r="BC46">
        <v>0.93</v>
      </c>
      <c r="BD46">
        <v>0.95</v>
      </c>
      <c r="BE46">
        <v>1.01</v>
      </c>
      <c r="BF46">
        <v>0.95</v>
      </c>
      <c r="BG46">
        <v>0.61</v>
      </c>
      <c r="BH46">
        <v>0.57999999999999996</v>
      </c>
      <c r="BI46">
        <v>1.35</v>
      </c>
      <c r="BJ46">
        <v>0.77</v>
      </c>
      <c r="BK46">
        <v>0.48</v>
      </c>
      <c r="BL46">
        <v>2.89</v>
      </c>
      <c r="BM46">
        <v>0.67</v>
      </c>
      <c r="BN46">
        <v>0.57999999999999996</v>
      </c>
      <c r="BO46">
        <v>0</v>
      </c>
      <c r="BP46">
        <v>25.93</v>
      </c>
      <c r="BQ46">
        <v>67.38</v>
      </c>
      <c r="BR46">
        <v>0</v>
      </c>
      <c r="BS46">
        <v>80.5</v>
      </c>
      <c r="BT46">
        <v>34.5</v>
      </c>
    </row>
    <row r="47" spans="1:72">
      <c r="A47" t="s">
        <v>394</v>
      </c>
      <c r="G47" t="s">
        <v>89</v>
      </c>
      <c r="H47" s="115">
        <v>636.09999999999991</v>
      </c>
      <c r="I47" s="88">
        <v>222.61999999999998</v>
      </c>
      <c r="J47" s="88">
        <v>300.23</v>
      </c>
      <c r="K47" s="88">
        <v>49.08</v>
      </c>
      <c r="L47" s="88">
        <v>3.84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96.25</v>
      </c>
      <c r="X47">
        <v>13.17</v>
      </c>
      <c r="Y47">
        <v>6.11</v>
      </c>
      <c r="Z47">
        <v>28.54</v>
      </c>
      <c r="AA47">
        <v>0.96</v>
      </c>
      <c r="AB47">
        <v>16.36</v>
      </c>
      <c r="AC47">
        <v>28.88</v>
      </c>
      <c r="AD47">
        <v>17.32</v>
      </c>
      <c r="AE47">
        <v>0</v>
      </c>
      <c r="AF47">
        <v>185.28</v>
      </c>
      <c r="AG47">
        <v>0</v>
      </c>
      <c r="AH47">
        <v>0</v>
      </c>
      <c r="AI47">
        <v>66.17</v>
      </c>
      <c r="AJ47">
        <v>0</v>
      </c>
      <c r="AK47">
        <v>0.96</v>
      </c>
      <c r="AL47">
        <v>96.25</v>
      </c>
      <c r="AM47">
        <v>58.71</v>
      </c>
      <c r="AN47">
        <v>0</v>
      </c>
      <c r="AO47">
        <v>14.44</v>
      </c>
      <c r="AP47">
        <v>45.48</v>
      </c>
      <c r="AQ47">
        <v>21.72</v>
      </c>
      <c r="AR47">
        <v>51.16</v>
      </c>
      <c r="AS47">
        <v>0</v>
      </c>
      <c r="AT47">
        <v>190.2</v>
      </c>
      <c r="AU47">
        <v>1.92</v>
      </c>
      <c r="AV47">
        <v>1.92</v>
      </c>
      <c r="AW47">
        <v>0</v>
      </c>
      <c r="AX47">
        <v>48.12</v>
      </c>
      <c r="AY47">
        <v>0</v>
      </c>
      <c r="AZ47">
        <v>0.96</v>
      </c>
      <c r="BA47">
        <v>0.39</v>
      </c>
      <c r="BB47">
        <v>0.52</v>
      </c>
      <c r="BC47">
        <v>0.93</v>
      </c>
      <c r="BD47">
        <v>0.95</v>
      </c>
      <c r="BE47">
        <v>1.01</v>
      </c>
      <c r="BF47">
        <v>0.95</v>
      </c>
      <c r="BG47">
        <v>0.61</v>
      </c>
      <c r="BH47">
        <v>0.57999999999999996</v>
      </c>
      <c r="BI47">
        <v>1.35</v>
      </c>
      <c r="BJ47">
        <v>0.77</v>
      </c>
      <c r="BK47">
        <v>0.48</v>
      </c>
      <c r="BL47">
        <v>2.89</v>
      </c>
      <c r="BM47">
        <v>0.67</v>
      </c>
      <c r="BN47">
        <v>0.57999999999999996</v>
      </c>
      <c r="BO47">
        <v>0</v>
      </c>
      <c r="BP47">
        <v>25.93</v>
      </c>
      <c r="BQ47">
        <v>67.38</v>
      </c>
      <c r="BR47">
        <v>0</v>
      </c>
      <c r="BS47">
        <v>80.5</v>
      </c>
      <c r="BT47">
        <v>34.5</v>
      </c>
    </row>
    <row r="48" spans="1:72">
      <c r="A48" t="s">
        <v>398</v>
      </c>
      <c r="G48" t="s">
        <v>90</v>
      </c>
      <c r="H48" s="115">
        <v>639.59999999999991</v>
      </c>
      <c r="I48" s="88">
        <v>224.11999999999998</v>
      </c>
      <c r="J48" s="88">
        <v>300.23</v>
      </c>
      <c r="K48" s="88">
        <v>49.08</v>
      </c>
      <c r="L48" s="88">
        <v>3.84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96.25</v>
      </c>
      <c r="X48">
        <v>13.17</v>
      </c>
      <c r="Y48">
        <v>6.11</v>
      </c>
      <c r="Z48">
        <v>28.54</v>
      </c>
      <c r="AA48">
        <v>0.96</v>
      </c>
      <c r="AB48">
        <v>16.36</v>
      </c>
      <c r="AC48">
        <v>28.88</v>
      </c>
      <c r="AD48">
        <v>17.32</v>
      </c>
      <c r="AE48">
        <v>0</v>
      </c>
      <c r="AF48">
        <v>185.28</v>
      </c>
      <c r="AG48">
        <v>0</v>
      </c>
      <c r="AH48">
        <v>0</v>
      </c>
      <c r="AI48">
        <v>66.17</v>
      </c>
      <c r="AJ48">
        <v>0</v>
      </c>
      <c r="AK48">
        <v>0.96</v>
      </c>
      <c r="AL48">
        <v>96.25</v>
      </c>
      <c r="AM48">
        <v>58.71</v>
      </c>
      <c r="AN48">
        <v>0</v>
      </c>
      <c r="AO48">
        <v>14.44</v>
      </c>
      <c r="AP48">
        <v>45.48</v>
      </c>
      <c r="AQ48">
        <v>21.72</v>
      </c>
      <c r="AR48">
        <v>51.16</v>
      </c>
      <c r="AS48">
        <v>0</v>
      </c>
      <c r="AT48">
        <v>190.2</v>
      </c>
      <c r="AU48">
        <v>1.92</v>
      </c>
      <c r="AV48">
        <v>1.92</v>
      </c>
      <c r="AW48">
        <v>0</v>
      </c>
      <c r="AX48">
        <v>48.12</v>
      </c>
      <c r="AY48">
        <v>0</v>
      </c>
      <c r="AZ48">
        <v>0.96</v>
      </c>
      <c r="BA48">
        <v>0.39</v>
      </c>
      <c r="BB48">
        <v>0.52</v>
      </c>
      <c r="BC48">
        <v>0.93</v>
      </c>
      <c r="BD48">
        <v>0.95</v>
      </c>
      <c r="BE48">
        <v>1.01</v>
      </c>
      <c r="BF48">
        <v>0.95</v>
      </c>
      <c r="BG48">
        <v>0.61</v>
      </c>
      <c r="BH48">
        <v>0.57999999999999996</v>
      </c>
      <c r="BI48">
        <v>1.35</v>
      </c>
      <c r="BJ48">
        <v>0.77</v>
      </c>
      <c r="BK48">
        <v>0.48</v>
      </c>
      <c r="BL48">
        <v>2.89</v>
      </c>
      <c r="BM48">
        <v>0.67</v>
      </c>
      <c r="BN48">
        <v>0.57999999999999996</v>
      </c>
      <c r="BO48">
        <v>0</v>
      </c>
      <c r="BP48">
        <v>25.93</v>
      </c>
      <c r="BQ48">
        <v>67.38</v>
      </c>
      <c r="BR48">
        <v>0</v>
      </c>
      <c r="BS48">
        <v>84</v>
      </c>
      <c r="BT48">
        <v>36</v>
      </c>
    </row>
    <row r="49" spans="1:72">
      <c r="A49" t="s">
        <v>399</v>
      </c>
      <c r="G49" t="s">
        <v>91</v>
      </c>
      <c r="H49" s="115">
        <v>681.94999999999993</v>
      </c>
      <c r="I49" s="88">
        <v>224.11999999999998</v>
      </c>
      <c r="J49" s="88">
        <v>300.23</v>
      </c>
      <c r="K49" s="88">
        <v>49.08</v>
      </c>
      <c r="L49" s="88">
        <v>3.84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96.25</v>
      </c>
      <c r="X49">
        <v>13.17</v>
      </c>
      <c r="Y49">
        <v>6.11</v>
      </c>
      <c r="Z49">
        <v>28.54</v>
      </c>
      <c r="AA49">
        <v>0.96</v>
      </c>
      <c r="AB49">
        <v>16.36</v>
      </c>
      <c r="AC49">
        <v>28.88</v>
      </c>
      <c r="AD49">
        <v>17.32</v>
      </c>
      <c r="AE49">
        <v>0</v>
      </c>
      <c r="AF49">
        <v>185.28</v>
      </c>
      <c r="AG49">
        <v>0</v>
      </c>
      <c r="AH49">
        <v>0</v>
      </c>
      <c r="AI49">
        <v>66.17</v>
      </c>
      <c r="AJ49">
        <v>0</v>
      </c>
      <c r="AK49">
        <v>0.96</v>
      </c>
      <c r="AL49">
        <v>96.25</v>
      </c>
      <c r="AM49">
        <v>58.71</v>
      </c>
      <c r="AN49">
        <v>0</v>
      </c>
      <c r="AO49">
        <v>14.44</v>
      </c>
      <c r="AP49">
        <v>45.48</v>
      </c>
      <c r="AQ49">
        <v>21.72</v>
      </c>
      <c r="AR49">
        <v>51.16</v>
      </c>
      <c r="AS49">
        <v>0</v>
      </c>
      <c r="AT49">
        <v>190.2</v>
      </c>
      <c r="AU49">
        <v>1.92</v>
      </c>
      <c r="AV49">
        <v>1.92</v>
      </c>
      <c r="AW49">
        <v>42.35</v>
      </c>
      <c r="AX49">
        <v>48.12</v>
      </c>
      <c r="AY49">
        <v>0</v>
      </c>
      <c r="AZ49">
        <v>0.96</v>
      </c>
      <c r="BA49">
        <v>0.39</v>
      </c>
      <c r="BB49">
        <v>0.52</v>
      </c>
      <c r="BC49">
        <v>0.93</v>
      </c>
      <c r="BD49">
        <v>0.95</v>
      </c>
      <c r="BE49">
        <v>1.01</v>
      </c>
      <c r="BF49">
        <v>0.95</v>
      </c>
      <c r="BG49">
        <v>0.61</v>
      </c>
      <c r="BH49">
        <v>0.57999999999999996</v>
      </c>
      <c r="BI49">
        <v>1.35</v>
      </c>
      <c r="BJ49">
        <v>0.77</v>
      </c>
      <c r="BK49">
        <v>0.48</v>
      </c>
      <c r="BL49">
        <v>2.89</v>
      </c>
      <c r="BM49">
        <v>0.67</v>
      </c>
      <c r="BN49">
        <v>0.57999999999999996</v>
      </c>
      <c r="BO49">
        <v>0</v>
      </c>
      <c r="BP49">
        <v>25.93</v>
      </c>
      <c r="BQ49">
        <v>67.38</v>
      </c>
      <c r="BR49">
        <v>0</v>
      </c>
      <c r="BS49">
        <v>84</v>
      </c>
      <c r="BT49">
        <v>36</v>
      </c>
    </row>
    <row r="50" spans="1:72">
      <c r="A50" t="s">
        <v>400</v>
      </c>
      <c r="G50" t="s">
        <v>92</v>
      </c>
      <c r="H50" s="115">
        <v>681.94999999999993</v>
      </c>
      <c r="I50" s="88">
        <v>224.11999999999998</v>
      </c>
      <c r="J50" s="88">
        <v>300.23</v>
      </c>
      <c r="K50" s="88">
        <v>49.08</v>
      </c>
      <c r="L50" s="88">
        <v>3.84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96.25</v>
      </c>
      <c r="X50">
        <v>13.17</v>
      </c>
      <c r="Y50">
        <v>6.11</v>
      </c>
      <c r="Z50">
        <v>28.54</v>
      </c>
      <c r="AA50">
        <v>0.96</v>
      </c>
      <c r="AB50">
        <v>16.36</v>
      </c>
      <c r="AC50">
        <v>28.88</v>
      </c>
      <c r="AD50">
        <v>17.32</v>
      </c>
      <c r="AE50">
        <v>0</v>
      </c>
      <c r="AF50">
        <v>185.28</v>
      </c>
      <c r="AG50">
        <v>0</v>
      </c>
      <c r="AH50">
        <v>0</v>
      </c>
      <c r="AI50">
        <v>66.17</v>
      </c>
      <c r="AJ50">
        <v>0</v>
      </c>
      <c r="AK50">
        <v>0.96</v>
      </c>
      <c r="AL50">
        <v>96.25</v>
      </c>
      <c r="AM50">
        <v>58.71</v>
      </c>
      <c r="AN50">
        <v>0</v>
      </c>
      <c r="AO50">
        <v>14.44</v>
      </c>
      <c r="AP50">
        <v>45.48</v>
      </c>
      <c r="AQ50">
        <v>21.72</v>
      </c>
      <c r="AR50">
        <v>51.16</v>
      </c>
      <c r="AS50">
        <v>0</v>
      </c>
      <c r="AT50">
        <v>190.2</v>
      </c>
      <c r="AU50">
        <v>1.92</v>
      </c>
      <c r="AV50">
        <v>1.92</v>
      </c>
      <c r="AW50">
        <v>42.35</v>
      </c>
      <c r="AX50">
        <v>48.12</v>
      </c>
      <c r="AY50">
        <v>0</v>
      </c>
      <c r="AZ50">
        <v>0.96</v>
      </c>
      <c r="BA50">
        <v>0.39</v>
      </c>
      <c r="BB50">
        <v>0.52</v>
      </c>
      <c r="BC50">
        <v>0.93</v>
      </c>
      <c r="BD50">
        <v>0.95</v>
      </c>
      <c r="BE50">
        <v>1.01</v>
      </c>
      <c r="BF50">
        <v>0.95</v>
      </c>
      <c r="BG50">
        <v>0.61</v>
      </c>
      <c r="BH50">
        <v>0.57999999999999996</v>
      </c>
      <c r="BI50">
        <v>1.35</v>
      </c>
      <c r="BJ50">
        <v>0.77</v>
      </c>
      <c r="BK50">
        <v>0.48</v>
      </c>
      <c r="BL50">
        <v>2.89</v>
      </c>
      <c r="BM50">
        <v>0.67</v>
      </c>
      <c r="BN50">
        <v>0.57999999999999996</v>
      </c>
      <c r="BO50">
        <v>0</v>
      </c>
      <c r="BP50">
        <v>25.93</v>
      </c>
      <c r="BQ50">
        <v>67.38</v>
      </c>
      <c r="BR50">
        <v>0</v>
      </c>
      <c r="BS50">
        <v>84</v>
      </c>
      <c r="BT50">
        <v>36</v>
      </c>
    </row>
    <row r="51" spans="1:72">
      <c r="A51" t="s">
        <v>402</v>
      </c>
      <c r="G51" t="s">
        <v>93</v>
      </c>
      <c r="H51" s="115">
        <v>673.28999999999985</v>
      </c>
      <c r="I51" s="88">
        <v>224.11999999999998</v>
      </c>
      <c r="J51" s="88">
        <v>298.85000000000002</v>
      </c>
      <c r="K51" s="88">
        <v>49.08</v>
      </c>
      <c r="L51" s="88">
        <v>3.84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96.25</v>
      </c>
      <c r="X51">
        <v>11.79</v>
      </c>
      <c r="Y51">
        <v>6.11</v>
      </c>
      <c r="Z51">
        <v>28.54</v>
      </c>
      <c r="AA51">
        <v>0.96</v>
      </c>
      <c r="AB51">
        <v>16.36</v>
      </c>
      <c r="AC51">
        <v>28.88</v>
      </c>
      <c r="AD51">
        <v>17.32</v>
      </c>
      <c r="AE51">
        <v>0</v>
      </c>
      <c r="AF51">
        <v>185.28</v>
      </c>
      <c r="AG51">
        <v>0</v>
      </c>
      <c r="AH51">
        <v>0</v>
      </c>
      <c r="AI51">
        <v>66.17</v>
      </c>
      <c r="AJ51">
        <v>0</v>
      </c>
      <c r="AK51">
        <v>0.96</v>
      </c>
      <c r="AL51">
        <v>96.25</v>
      </c>
      <c r="AM51">
        <v>58.71</v>
      </c>
      <c r="AN51">
        <v>0</v>
      </c>
      <c r="AO51">
        <v>14.44</v>
      </c>
      <c r="AP51">
        <v>45.48</v>
      </c>
      <c r="AQ51">
        <v>21.72</v>
      </c>
      <c r="AR51">
        <v>51.16</v>
      </c>
      <c r="AS51">
        <v>0</v>
      </c>
      <c r="AT51">
        <v>190.2</v>
      </c>
      <c r="AU51">
        <v>1.92</v>
      </c>
      <c r="AV51">
        <v>1.92</v>
      </c>
      <c r="AW51">
        <v>33.69</v>
      </c>
      <c r="AX51">
        <v>48.12</v>
      </c>
      <c r="AY51">
        <v>0</v>
      </c>
      <c r="AZ51">
        <v>0.96</v>
      </c>
      <c r="BA51">
        <v>0.39</v>
      </c>
      <c r="BB51">
        <v>0.52</v>
      </c>
      <c r="BC51">
        <v>0.93</v>
      </c>
      <c r="BD51">
        <v>0.95</v>
      </c>
      <c r="BE51">
        <v>1.01</v>
      </c>
      <c r="BF51">
        <v>0.95</v>
      </c>
      <c r="BG51">
        <v>0.61</v>
      </c>
      <c r="BH51">
        <v>0.57999999999999996</v>
      </c>
      <c r="BI51">
        <v>1.35</v>
      </c>
      <c r="BJ51">
        <v>0.77</v>
      </c>
      <c r="BK51">
        <v>0.48</v>
      </c>
      <c r="BL51">
        <v>2.89</v>
      </c>
      <c r="BM51">
        <v>0.67</v>
      </c>
      <c r="BN51">
        <v>0.57999999999999996</v>
      </c>
      <c r="BO51">
        <v>0</v>
      </c>
      <c r="BP51">
        <v>25.93</v>
      </c>
      <c r="BQ51">
        <v>67.38</v>
      </c>
      <c r="BR51">
        <v>0</v>
      </c>
      <c r="BS51">
        <v>84</v>
      </c>
      <c r="BT51">
        <v>36</v>
      </c>
    </row>
    <row r="52" spans="1:72">
      <c r="A52" t="s">
        <v>403</v>
      </c>
      <c r="G52" t="s">
        <v>94</v>
      </c>
      <c r="H52" s="115">
        <v>673.28999999999985</v>
      </c>
      <c r="I52" s="88">
        <v>224.11999999999998</v>
      </c>
      <c r="J52" s="88">
        <v>298.85000000000002</v>
      </c>
      <c r="K52" s="88">
        <v>49.08</v>
      </c>
      <c r="L52" s="88">
        <v>3.84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96.25</v>
      </c>
      <c r="X52">
        <v>11.79</v>
      </c>
      <c r="Y52">
        <v>6.11</v>
      </c>
      <c r="Z52">
        <v>28.54</v>
      </c>
      <c r="AA52">
        <v>0.96</v>
      </c>
      <c r="AB52">
        <v>16.36</v>
      </c>
      <c r="AC52">
        <v>28.88</v>
      </c>
      <c r="AD52">
        <v>17.32</v>
      </c>
      <c r="AE52">
        <v>0</v>
      </c>
      <c r="AF52">
        <v>185.28</v>
      </c>
      <c r="AG52">
        <v>0</v>
      </c>
      <c r="AH52">
        <v>0</v>
      </c>
      <c r="AI52">
        <v>66.17</v>
      </c>
      <c r="AJ52">
        <v>0</v>
      </c>
      <c r="AK52">
        <v>0.96</v>
      </c>
      <c r="AL52">
        <v>96.25</v>
      </c>
      <c r="AM52">
        <v>58.71</v>
      </c>
      <c r="AN52">
        <v>0</v>
      </c>
      <c r="AO52">
        <v>14.44</v>
      </c>
      <c r="AP52">
        <v>45.48</v>
      </c>
      <c r="AQ52">
        <v>21.72</v>
      </c>
      <c r="AR52">
        <v>51.16</v>
      </c>
      <c r="AS52">
        <v>0</v>
      </c>
      <c r="AT52">
        <v>190.2</v>
      </c>
      <c r="AU52">
        <v>1.92</v>
      </c>
      <c r="AV52">
        <v>1.92</v>
      </c>
      <c r="AW52">
        <v>33.69</v>
      </c>
      <c r="AX52">
        <v>48.12</v>
      </c>
      <c r="AY52">
        <v>0</v>
      </c>
      <c r="AZ52">
        <v>0.96</v>
      </c>
      <c r="BA52">
        <v>0.39</v>
      </c>
      <c r="BB52">
        <v>0.52</v>
      </c>
      <c r="BC52">
        <v>0.93</v>
      </c>
      <c r="BD52">
        <v>0.95</v>
      </c>
      <c r="BE52">
        <v>1.01</v>
      </c>
      <c r="BF52">
        <v>0.95</v>
      </c>
      <c r="BG52">
        <v>0.61</v>
      </c>
      <c r="BH52">
        <v>0.57999999999999996</v>
      </c>
      <c r="BI52">
        <v>1.35</v>
      </c>
      <c r="BJ52">
        <v>0.77</v>
      </c>
      <c r="BK52">
        <v>0.48</v>
      </c>
      <c r="BL52">
        <v>2.89</v>
      </c>
      <c r="BM52">
        <v>0.67</v>
      </c>
      <c r="BN52">
        <v>0.57999999999999996</v>
      </c>
      <c r="BO52">
        <v>0</v>
      </c>
      <c r="BP52">
        <v>25.93</v>
      </c>
      <c r="BQ52">
        <v>67.38</v>
      </c>
      <c r="BR52">
        <v>0</v>
      </c>
      <c r="BS52">
        <v>84</v>
      </c>
      <c r="BT52">
        <v>36</v>
      </c>
    </row>
    <row r="53" spans="1:72">
      <c r="A53" t="s">
        <v>447</v>
      </c>
      <c r="G53" t="s">
        <v>95</v>
      </c>
      <c r="H53" s="115">
        <v>639.59999999999991</v>
      </c>
      <c r="I53" s="88">
        <v>224.11999999999998</v>
      </c>
      <c r="J53" s="88">
        <v>298.85000000000002</v>
      </c>
      <c r="K53" s="88">
        <v>49.08</v>
      </c>
      <c r="L53" s="88">
        <v>3.84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96.25</v>
      </c>
      <c r="X53">
        <v>11.79</v>
      </c>
      <c r="Y53">
        <v>6.11</v>
      </c>
      <c r="Z53">
        <v>28.54</v>
      </c>
      <c r="AA53">
        <v>0.96</v>
      </c>
      <c r="AB53">
        <v>16.36</v>
      </c>
      <c r="AC53">
        <v>28.88</v>
      </c>
      <c r="AD53">
        <v>17.32</v>
      </c>
      <c r="AE53">
        <v>0</v>
      </c>
      <c r="AF53">
        <v>185.28</v>
      </c>
      <c r="AG53">
        <v>0</v>
      </c>
      <c r="AH53">
        <v>0</v>
      </c>
      <c r="AI53">
        <v>66.17</v>
      </c>
      <c r="AJ53">
        <v>0</v>
      </c>
      <c r="AK53">
        <v>0.96</v>
      </c>
      <c r="AL53">
        <v>96.25</v>
      </c>
      <c r="AM53">
        <v>58.71</v>
      </c>
      <c r="AN53">
        <v>0</v>
      </c>
      <c r="AO53">
        <v>14.44</v>
      </c>
      <c r="AP53">
        <v>45.48</v>
      </c>
      <c r="AQ53">
        <v>21.72</v>
      </c>
      <c r="AR53">
        <v>51.16</v>
      </c>
      <c r="AS53">
        <v>0</v>
      </c>
      <c r="AT53">
        <v>190.2</v>
      </c>
      <c r="AU53">
        <v>1.92</v>
      </c>
      <c r="AV53">
        <v>1.92</v>
      </c>
      <c r="AW53">
        <v>0</v>
      </c>
      <c r="AX53">
        <v>48.12</v>
      </c>
      <c r="AY53">
        <v>0</v>
      </c>
      <c r="AZ53">
        <v>0.96</v>
      </c>
      <c r="BA53">
        <v>0.39</v>
      </c>
      <c r="BB53">
        <v>0.52</v>
      </c>
      <c r="BC53">
        <v>0.93</v>
      </c>
      <c r="BD53">
        <v>0.95</v>
      </c>
      <c r="BE53">
        <v>1.01</v>
      </c>
      <c r="BF53">
        <v>0.95</v>
      </c>
      <c r="BG53">
        <v>0.61</v>
      </c>
      <c r="BH53">
        <v>0.57999999999999996</v>
      </c>
      <c r="BI53">
        <v>1.35</v>
      </c>
      <c r="BJ53">
        <v>0.77</v>
      </c>
      <c r="BK53">
        <v>0.48</v>
      </c>
      <c r="BL53">
        <v>2.89</v>
      </c>
      <c r="BM53">
        <v>0.67</v>
      </c>
      <c r="BN53">
        <v>0.57999999999999996</v>
      </c>
      <c r="BO53">
        <v>0</v>
      </c>
      <c r="BP53">
        <v>25.93</v>
      </c>
      <c r="BQ53">
        <v>67.38</v>
      </c>
      <c r="BR53">
        <v>0</v>
      </c>
      <c r="BS53">
        <v>84</v>
      </c>
      <c r="BT53">
        <v>36</v>
      </c>
    </row>
    <row r="54" spans="1:72">
      <c r="A54" t="s">
        <v>446</v>
      </c>
      <c r="G54" t="s">
        <v>96</v>
      </c>
      <c r="H54" s="115">
        <v>646.59999999999991</v>
      </c>
      <c r="I54" s="88">
        <v>227.11999999999998</v>
      </c>
      <c r="J54" s="88">
        <v>298.85000000000002</v>
      </c>
      <c r="K54" s="88">
        <v>49.08</v>
      </c>
      <c r="L54" s="88">
        <v>3.84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96.25</v>
      </c>
      <c r="X54">
        <v>11.79</v>
      </c>
      <c r="Y54">
        <v>6.11</v>
      </c>
      <c r="Z54">
        <v>28.54</v>
      </c>
      <c r="AA54">
        <v>0.96</v>
      </c>
      <c r="AB54">
        <v>16.36</v>
      </c>
      <c r="AC54">
        <v>28.88</v>
      </c>
      <c r="AD54">
        <v>17.32</v>
      </c>
      <c r="AE54">
        <v>0</v>
      </c>
      <c r="AF54">
        <v>185.28</v>
      </c>
      <c r="AG54">
        <v>0</v>
      </c>
      <c r="AH54">
        <v>0</v>
      </c>
      <c r="AI54">
        <v>66.17</v>
      </c>
      <c r="AJ54">
        <v>0</v>
      </c>
      <c r="AK54">
        <v>0.96</v>
      </c>
      <c r="AL54">
        <v>96.25</v>
      </c>
      <c r="AM54">
        <v>58.71</v>
      </c>
      <c r="AN54">
        <v>0</v>
      </c>
      <c r="AO54">
        <v>14.44</v>
      </c>
      <c r="AP54">
        <v>45.48</v>
      </c>
      <c r="AQ54">
        <v>21.72</v>
      </c>
      <c r="AR54">
        <v>51.16</v>
      </c>
      <c r="AS54">
        <v>0</v>
      </c>
      <c r="AT54">
        <v>190.2</v>
      </c>
      <c r="AU54">
        <v>1.92</v>
      </c>
      <c r="AV54">
        <v>1.92</v>
      </c>
      <c r="AW54">
        <v>0</v>
      </c>
      <c r="AX54">
        <v>48.12</v>
      </c>
      <c r="AY54">
        <v>0</v>
      </c>
      <c r="AZ54">
        <v>0.96</v>
      </c>
      <c r="BA54">
        <v>0.39</v>
      </c>
      <c r="BB54">
        <v>0.52</v>
      </c>
      <c r="BC54">
        <v>0.93</v>
      </c>
      <c r="BD54">
        <v>0.95</v>
      </c>
      <c r="BE54">
        <v>1.01</v>
      </c>
      <c r="BF54">
        <v>0.95</v>
      </c>
      <c r="BG54">
        <v>0.61</v>
      </c>
      <c r="BH54">
        <v>0.57999999999999996</v>
      </c>
      <c r="BI54">
        <v>1.35</v>
      </c>
      <c r="BJ54">
        <v>0.77</v>
      </c>
      <c r="BK54">
        <v>0.48</v>
      </c>
      <c r="BL54">
        <v>2.89</v>
      </c>
      <c r="BM54">
        <v>0.67</v>
      </c>
      <c r="BN54">
        <v>0.57999999999999996</v>
      </c>
      <c r="BO54">
        <v>0</v>
      </c>
      <c r="BP54">
        <v>25.93</v>
      </c>
      <c r="BQ54">
        <v>67.38</v>
      </c>
      <c r="BR54">
        <v>0</v>
      </c>
      <c r="BS54">
        <v>91</v>
      </c>
      <c r="BT54">
        <v>39</v>
      </c>
    </row>
    <row r="55" spans="1:72">
      <c r="A55" t="s">
        <v>448</v>
      </c>
      <c r="G55" t="s">
        <v>97</v>
      </c>
      <c r="H55" s="115">
        <v>646.59999999999991</v>
      </c>
      <c r="I55" s="88">
        <v>227.11999999999998</v>
      </c>
      <c r="J55" s="88">
        <v>298.85000000000002</v>
      </c>
      <c r="K55" s="88">
        <v>49.08</v>
      </c>
      <c r="L55" s="88">
        <v>3.84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96.25</v>
      </c>
      <c r="X55">
        <v>11.79</v>
      </c>
      <c r="Y55">
        <v>6.11</v>
      </c>
      <c r="Z55">
        <v>28.54</v>
      </c>
      <c r="AA55">
        <v>0.96</v>
      </c>
      <c r="AB55">
        <v>16.36</v>
      </c>
      <c r="AC55">
        <v>28.88</v>
      </c>
      <c r="AD55">
        <v>17.32</v>
      </c>
      <c r="AE55">
        <v>0</v>
      </c>
      <c r="AF55">
        <v>185.28</v>
      </c>
      <c r="AG55">
        <v>0</v>
      </c>
      <c r="AH55">
        <v>0</v>
      </c>
      <c r="AI55">
        <v>66.17</v>
      </c>
      <c r="AJ55">
        <v>0</v>
      </c>
      <c r="AK55">
        <v>0.96</v>
      </c>
      <c r="AL55">
        <v>96.25</v>
      </c>
      <c r="AM55">
        <v>58.71</v>
      </c>
      <c r="AN55">
        <v>0</v>
      </c>
      <c r="AO55">
        <v>14.44</v>
      </c>
      <c r="AP55">
        <v>45.48</v>
      </c>
      <c r="AQ55">
        <v>21.72</v>
      </c>
      <c r="AR55">
        <v>51.16</v>
      </c>
      <c r="AS55">
        <v>0</v>
      </c>
      <c r="AT55">
        <v>190.2</v>
      </c>
      <c r="AU55">
        <v>1.92</v>
      </c>
      <c r="AV55">
        <v>1.92</v>
      </c>
      <c r="AW55">
        <v>0</v>
      </c>
      <c r="AX55">
        <v>48.12</v>
      </c>
      <c r="AY55">
        <v>0</v>
      </c>
      <c r="AZ55">
        <v>0.96</v>
      </c>
      <c r="BA55">
        <v>0.39</v>
      </c>
      <c r="BB55">
        <v>0.52</v>
      </c>
      <c r="BC55">
        <v>0.93</v>
      </c>
      <c r="BD55">
        <v>0.95</v>
      </c>
      <c r="BE55">
        <v>1.01</v>
      </c>
      <c r="BF55">
        <v>0.95</v>
      </c>
      <c r="BG55">
        <v>0.61</v>
      </c>
      <c r="BH55">
        <v>0.57999999999999996</v>
      </c>
      <c r="BI55">
        <v>1.35</v>
      </c>
      <c r="BJ55">
        <v>0.77</v>
      </c>
      <c r="BK55">
        <v>0.48</v>
      </c>
      <c r="BL55">
        <v>2.89</v>
      </c>
      <c r="BM55">
        <v>0.67</v>
      </c>
      <c r="BN55">
        <v>0.57999999999999996</v>
      </c>
      <c r="BO55">
        <v>0</v>
      </c>
      <c r="BP55">
        <v>25.93</v>
      </c>
      <c r="BQ55">
        <v>67.38</v>
      </c>
      <c r="BR55">
        <v>0</v>
      </c>
      <c r="BS55">
        <v>91</v>
      </c>
      <c r="BT55">
        <v>39</v>
      </c>
    </row>
    <row r="56" spans="1:72">
      <c r="G56" t="s">
        <v>98</v>
      </c>
      <c r="H56" s="115">
        <v>646.59999999999991</v>
      </c>
      <c r="I56" s="88">
        <v>227.11999999999998</v>
      </c>
      <c r="J56" s="88">
        <v>298.85000000000002</v>
      </c>
      <c r="K56" s="88">
        <v>49.08</v>
      </c>
      <c r="L56" s="88">
        <v>3.84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96.25</v>
      </c>
      <c r="X56">
        <v>11.79</v>
      </c>
      <c r="Y56">
        <v>6.11</v>
      </c>
      <c r="Z56">
        <v>28.54</v>
      </c>
      <c r="AA56">
        <v>0.96</v>
      </c>
      <c r="AB56">
        <v>16.36</v>
      </c>
      <c r="AC56">
        <v>28.88</v>
      </c>
      <c r="AD56">
        <v>17.32</v>
      </c>
      <c r="AE56">
        <v>0</v>
      </c>
      <c r="AF56">
        <v>185.28</v>
      </c>
      <c r="AG56">
        <v>0</v>
      </c>
      <c r="AH56">
        <v>0</v>
      </c>
      <c r="AI56">
        <v>66.17</v>
      </c>
      <c r="AJ56">
        <v>0</v>
      </c>
      <c r="AK56">
        <v>0.96</v>
      </c>
      <c r="AL56">
        <v>96.25</v>
      </c>
      <c r="AM56">
        <v>58.71</v>
      </c>
      <c r="AN56">
        <v>0</v>
      </c>
      <c r="AO56">
        <v>14.44</v>
      </c>
      <c r="AP56">
        <v>45.48</v>
      </c>
      <c r="AQ56">
        <v>21.72</v>
      </c>
      <c r="AR56">
        <v>51.16</v>
      </c>
      <c r="AS56">
        <v>0</v>
      </c>
      <c r="AT56">
        <v>190.2</v>
      </c>
      <c r="AU56">
        <v>1.92</v>
      </c>
      <c r="AV56">
        <v>1.92</v>
      </c>
      <c r="AW56">
        <v>0</v>
      </c>
      <c r="AX56">
        <v>48.12</v>
      </c>
      <c r="AY56">
        <v>0</v>
      </c>
      <c r="AZ56">
        <v>0.96</v>
      </c>
      <c r="BA56">
        <v>0.39</v>
      </c>
      <c r="BB56">
        <v>0.52</v>
      </c>
      <c r="BC56">
        <v>0.93</v>
      </c>
      <c r="BD56">
        <v>0.95</v>
      </c>
      <c r="BE56">
        <v>1.01</v>
      </c>
      <c r="BF56">
        <v>0.95</v>
      </c>
      <c r="BG56">
        <v>0.61</v>
      </c>
      <c r="BH56">
        <v>0.57999999999999996</v>
      </c>
      <c r="BI56">
        <v>1.35</v>
      </c>
      <c r="BJ56">
        <v>0.77</v>
      </c>
      <c r="BK56">
        <v>0.48</v>
      </c>
      <c r="BL56">
        <v>2.89</v>
      </c>
      <c r="BM56">
        <v>0.67</v>
      </c>
      <c r="BN56">
        <v>0.57999999999999996</v>
      </c>
      <c r="BO56">
        <v>0</v>
      </c>
      <c r="BP56">
        <v>25.93</v>
      </c>
      <c r="BQ56">
        <v>67.38</v>
      </c>
      <c r="BR56">
        <v>0</v>
      </c>
      <c r="BS56">
        <v>91</v>
      </c>
      <c r="BT56">
        <v>39</v>
      </c>
    </row>
    <row r="57" spans="1:72">
      <c r="G57" t="s">
        <v>99</v>
      </c>
      <c r="H57" s="115">
        <v>680.28999999999985</v>
      </c>
      <c r="I57" s="88">
        <v>227.11999999999998</v>
      </c>
      <c r="J57" s="88">
        <v>298.85000000000002</v>
      </c>
      <c r="K57" s="88">
        <v>49.08</v>
      </c>
      <c r="L57" s="88">
        <v>3.84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96.25</v>
      </c>
      <c r="X57">
        <v>11.79</v>
      </c>
      <c r="Y57">
        <v>6.11</v>
      </c>
      <c r="Z57">
        <v>28.54</v>
      </c>
      <c r="AA57">
        <v>0.96</v>
      </c>
      <c r="AB57">
        <v>16.36</v>
      </c>
      <c r="AC57">
        <v>28.88</v>
      </c>
      <c r="AD57">
        <v>17.32</v>
      </c>
      <c r="AE57">
        <v>0</v>
      </c>
      <c r="AF57">
        <v>185.28</v>
      </c>
      <c r="AG57">
        <v>0</v>
      </c>
      <c r="AH57">
        <v>0</v>
      </c>
      <c r="AI57">
        <v>66.17</v>
      </c>
      <c r="AJ57">
        <v>0</v>
      </c>
      <c r="AK57">
        <v>0.96</v>
      </c>
      <c r="AL57">
        <v>96.25</v>
      </c>
      <c r="AM57">
        <v>58.71</v>
      </c>
      <c r="AN57">
        <v>0</v>
      </c>
      <c r="AO57">
        <v>14.44</v>
      </c>
      <c r="AP57">
        <v>45.48</v>
      </c>
      <c r="AQ57">
        <v>21.72</v>
      </c>
      <c r="AR57">
        <v>51.16</v>
      </c>
      <c r="AS57">
        <v>0</v>
      </c>
      <c r="AT57">
        <v>190.2</v>
      </c>
      <c r="AU57">
        <v>1.92</v>
      </c>
      <c r="AV57">
        <v>1.92</v>
      </c>
      <c r="AW57">
        <v>33.69</v>
      </c>
      <c r="AX57">
        <v>48.12</v>
      </c>
      <c r="AY57">
        <v>0</v>
      </c>
      <c r="AZ57">
        <v>0.96</v>
      </c>
      <c r="BA57">
        <v>0.39</v>
      </c>
      <c r="BB57">
        <v>0.52</v>
      </c>
      <c r="BC57">
        <v>0.93</v>
      </c>
      <c r="BD57">
        <v>0.95</v>
      </c>
      <c r="BE57">
        <v>1.01</v>
      </c>
      <c r="BF57">
        <v>0.95</v>
      </c>
      <c r="BG57">
        <v>0.61</v>
      </c>
      <c r="BH57">
        <v>0.57999999999999996</v>
      </c>
      <c r="BI57">
        <v>1.35</v>
      </c>
      <c r="BJ57">
        <v>0.77</v>
      </c>
      <c r="BK57">
        <v>0.48</v>
      </c>
      <c r="BL57">
        <v>2.89</v>
      </c>
      <c r="BM57">
        <v>0.67</v>
      </c>
      <c r="BN57">
        <v>0.57999999999999996</v>
      </c>
      <c r="BO57">
        <v>0</v>
      </c>
      <c r="BP57">
        <v>25.93</v>
      </c>
      <c r="BQ57">
        <v>67.38</v>
      </c>
      <c r="BR57">
        <v>0</v>
      </c>
      <c r="BS57">
        <v>91</v>
      </c>
      <c r="BT57">
        <v>39</v>
      </c>
    </row>
    <row r="58" spans="1:72">
      <c r="G58" t="s">
        <v>100</v>
      </c>
      <c r="H58" s="115">
        <v>676.78999999999985</v>
      </c>
      <c r="I58" s="88">
        <v>225.61999999999998</v>
      </c>
      <c r="J58" s="88">
        <v>298.85000000000002</v>
      </c>
      <c r="K58" s="88">
        <v>49.08</v>
      </c>
      <c r="L58" s="88">
        <v>3.84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96.25</v>
      </c>
      <c r="X58">
        <v>11.79</v>
      </c>
      <c r="Y58">
        <v>6.11</v>
      </c>
      <c r="Z58">
        <v>28.54</v>
      </c>
      <c r="AA58">
        <v>0.96</v>
      </c>
      <c r="AB58">
        <v>16.36</v>
      </c>
      <c r="AC58">
        <v>28.88</v>
      </c>
      <c r="AD58">
        <v>17.32</v>
      </c>
      <c r="AE58">
        <v>0</v>
      </c>
      <c r="AF58">
        <v>185.28</v>
      </c>
      <c r="AG58">
        <v>0</v>
      </c>
      <c r="AH58">
        <v>0</v>
      </c>
      <c r="AI58">
        <v>66.17</v>
      </c>
      <c r="AJ58">
        <v>0</v>
      </c>
      <c r="AK58">
        <v>0.96</v>
      </c>
      <c r="AL58">
        <v>96.25</v>
      </c>
      <c r="AM58">
        <v>58.71</v>
      </c>
      <c r="AN58">
        <v>0</v>
      </c>
      <c r="AO58">
        <v>14.44</v>
      </c>
      <c r="AP58">
        <v>45.48</v>
      </c>
      <c r="AQ58">
        <v>21.72</v>
      </c>
      <c r="AR58">
        <v>51.16</v>
      </c>
      <c r="AS58">
        <v>0</v>
      </c>
      <c r="AT58">
        <v>190.2</v>
      </c>
      <c r="AU58">
        <v>1.92</v>
      </c>
      <c r="AV58">
        <v>1.92</v>
      </c>
      <c r="AW58">
        <v>33.69</v>
      </c>
      <c r="AX58">
        <v>48.12</v>
      </c>
      <c r="AY58">
        <v>0</v>
      </c>
      <c r="AZ58">
        <v>0.96</v>
      </c>
      <c r="BA58">
        <v>0.39</v>
      </c>
      <c r="BB58">
        <v>0.52</v>
      </c>
      <c r="BC58">
        <v>0.93</v>
      </c>
      <c r="BD58">
        <v>0.95</v>
      </c>
      <c r="BE58">
        <v>1.01</v>
      </c>
      <c r="BF58">
        <v>0.95</v>
      </c>
      <c r="BG58">
        <v>0.61</v>
      </c>
      <c r="BH58">
        <v>0.57999999999999996</v>
      </c>
      <c r="BI58">
        <v>1.35</v>
      </c>
      <c r="BJ58">
        <v>0.77</v>
      </c>
      <c r="BK58">
        <v>0.48</v>
      </c>
      <c r="BL58">
        <v>2.89</v>
      </c>
      <c r="BM58">
        <v>0.67</v>
      </c>
      <c r="BN58">
        <v>0.57999999999999996</v>
      </c>
      <c r="BO58">
        <v>0</v>
      </c>
      <c r="BP58">
        <v>25.93</v>
      </c>
      <c r="BQ58">
        <v>67.38</v>
      </c>
      <c r="BR58">
        <v>0</v>
      </c>
      <c r="BS58">
        <v>87.5</v>
      </c>
      <c r="BT58">
        <v>37.5</v>
      </c>
    </row>
    <row r="59" spans="1:72">
      <c r="G59" t="s">
        <v>101</v>
      </c>
      <c r="H59" s="115">
        <v>676.78999999999985</v>
      </c>
      <c r="I59" s="88">
        <v>225.61999999999998</v>
      </c>
      <c r="J59" s="88">
        <v>298.85000000000002</v>
      </c>
      <c r="K59" s="88">
        <v>49.08</v>
      </c>
      <c r="L59" s="88">
        <v>3.84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96.25</v>
      </c>
      <c r="X59">
        <v>11.79</v>
      </c>
      <c r="Y59">
        <v>6.11</v>
      </c>
      <c r="Z59">
        <v>28.54</v>
      </c>
      <c r="AA59">
        <v>0.96</v>
      </c>
      <c r="AB59">
        <v>16.36</v>
      </c>
      <c r="AC59">
        <v>28.88</v>
      </c>
      <c r="AD59">
        <v>17.32</v>
      </c>
      <c r="AE59">
        <v>0</v>
      </c>
      <c r="AF59">
        <v>185.28</v>
      </c>
      <c r="AG59">
        <v>0</v>
      </c>
      <c r="AH59">
        <v>0</v>
      </c>
      <c r="AI59">
        <v>66.17</v>
      </c>
      <c r="AJ59">
        <v>0</v>
      </c>
      <c r="AK59">
        <v>0.96</v>
      </c>
      <c r="AL59">
        <v>96.25</v>
      </c>
      <c r="AM59">
        <v>58.71</v>
      </c>
      <c r="AN59">
        <v>0</v>
      </c>
      <c r="AO59">
        <v>14.44</v>
      </c>
      <c r="AP59">
        <v>45.48</v>
      </c>
      <c r="AQ59">
        <v>21.72</v>
      </c>
      <c r="AR59">
        <v>51.16</v>
      </c>
      <c r="AS59">
        <v>0</v>
      </c>
      <c r="AT59">
        <v>190.2</v>
      </c>
      <c r="AU59">
        <v>1.92</v>
      </c>
      <c r="AV59">
        <v>1.92</v>
      </c>
      <c r="AW59">
        <v>33.69</v>
      </c>
      <c r="AX59">
        <v>48.12</v>
      </c>
      <c r="AY59">
        <v>0</v>
      </c>
      <c r="AZ59">
        <v>0.96</v>
      </c>
      <c r="BA59">
        <v>0.39</v>
      </c>
      <c r="BB59">
        <v>0.52</v>
      </c>
      <c r="BC59">
        <v>0.93</v>
      </c>
      <c r="BD59">
        <v>0.95</v>
      </c>
      <c r="BE59">
        <v>1.01</v>
      </c>
      <c r="BF59">
        <v>0.95</v>
      </c>
      <c r="BG59">
        <v>0.61</v>
      </c>
      <c r="BH59">
        <v>0.57999999999999996</v>
      </c>
      <c r="BI59">
        <v>1.35</v>
      </c>
      <c r="BJ59">
        <v>0.77</v>
      </c>
      <c r="BK59">
        <v>0.48</v>
      </c>
      <c r="BL59">
        <v>2.89</v>
      </c>
      <c r="BM59">
        <v>0.67</v>
      </c>
      <c r="BN59">
        <v>0.57999999999999996</v>
      </c>
      <c r="BO59">
        <v>0</v>
      </c>
      <c r="BP59">
        <v>25.93</v>
      </c>
      <c r="BQ59">
        <v>67.38</v>
      </c>
      <c r="BR59">
        <v>0</v>
      </c>
      <c r="BS59">
        <v>87.5</v>
      </c>
      <c r="BT59">
        <v>37.5</v>
      </c>
    </row>
    <row r="60" spans="1:72">
      <c r="G60" t="s">
        <v>102</v>
      </c>
      <c r="H60" s="115">
        <v>673.28999999999985</v>
      </c>
      <c r="I60" s="88">
        <v>224.11999999999998</v>
      </c>
      <c r="J60" s="88">
        <v>298.85000000000002</v>
      </c>
      <c r="K60" s="88">
        <v>49.08</v>
      </c>
      <c r="L60" s="88">
        <v>3.84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96.25</v>
      </c>
      <c r="X60">
        <v>11.79</v>
      </c>
      <c r="Y60">
        <v>6.11</v>
      </c>
      <c r="Z60">
        <v>28.54</v>
      </c>
      <c r="AA60">
        <v>0.96</v>
      </c>
      <c r="AB60">
        <v>16.36</v>
      </c>
      <c r="AC60">
        <v>28.88</v>
      </c>
      <c r="AD60">
        <v>17.32</v>
      </c>
      <c r="AE60">
        <v>0</v>
      </c>
      <c r="AF60">
        <v>185.28</v>
      </c>
      <c r="AG60">
        <v>0</v>
      </c>
      <c r="AH60">
        <v>0</v>
      </c>
      <c r="AI60">
        <v>66.17</v>
      </c>
      <c r="AJ60">
        <v>0</v>
      </c>
      <c r="AK60">
        <v>0.96</v>
      </c>
      <c r="AL60">
        <v>96.25</v>
      </c>
      <c r="AM60">
        <v>58.71</v>
      </c>
      <c r="AN60">
        <v>0</v>
      </c>
      <c r="AO60">
        <v>14.44</v>
      </c>
      <c r="AP60">
        <v>45.48</v>
      </c>
      <c r="AQ60">
        <v>21.72</v>
      </c>
      <c r="AR60">
        <v>51.16</v>
      </c>
      <c r="AS60">
        <v>0</v>
      </c>
      <c r="AT60">
        <v>190.2</v>
      </c>
      <c r="AU60">
        <v>1.92</v>
      </c>
      <c r="AV60">
        <v>1.92</v>
      </c>
      <c r="AW60">
        <v>33.69</v>
      </c>
      <c r="AX60">
        <v>48.12</v>
      </c>
      <c r="AY60">
        <v>0</v>
      </c>
      <c r="AZ60">
        <v>0.96</v>
      </c>
      <c r="BA60">
        <v>0.39</v>
      </c>
      <c r="BB60">
        <v>0.52</v>
      </c>
      <c r="BC60">
        <v>0.93</v>
      </c>
      <c r="BD60">
        <v>0.95</v>
      </c>
      <c r="BE60">
        <v>1.01</v>
      </c>
      <c r="BF60">
        <v>0.95</v>
      </c>
      <c r="BG60">
        <v>0.61</v>
      </c>
      <c r="BH60">
        <v>0.57999999999999996</v>
      </c>
      <c r="BI60">
        <v>1.35</v>
      </c>
      <c r="BJ60">
        <v>0.77</v>
      </c>
      <c r="BK60">
        <v>0.48</v>
      </c>
      <c r="BL60">
        <v>2.89</v>
      </c>
      <c r="BM60">
        <v>0.67</v>
      </c>
      <c r="BN60">
        <v>0.57999999999999996</v>
      </c>
      <c r="BO60">
        <v>0</v>
      </c>
      <c r="BP60">
        <v>25.93</v>
      </c>
      <c r="BQ60">
        <v>67.38</v>
      </c>
      <c r="BR60">
        <v>0</v>
      </c>
      <c r="BS60">
        <v>84</v>
      </c>
      <c r="BT60">
        <v>36</v>
      </c>
    </row>
    <row r="61" spans="1:72">
      <c r="G61" t="s">
        <v>103</v>
      </c>
      <c r="H61" s="115">
        <v>673.28999999999985</v>
      </c>
      <c r="I61" s="88">
        <v>224.11999999999998</v>
      </c>
      <c r="J61" s="88">
        <v>298.85000000000002</v>
      </c>
      <c r="K61" s="88">
        <v>49.08</v>
      </c>
      <c r="L61" s="88">
        <v>3.84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96.25</v>
      </c>
      <c r="X61">
        <v>11.79</v>
      </c>
      <c r="Y61">
        <v>6.11</v>
      </c>
      <c r="Z61">
        <v>28.54</v>
      </c>
      <c r="AA61">
        <v>0.96</v>
      </c>
      <c r="AB61">
        <v>16.36</v>
      </c>
      <c r="AC61">
        <v>28.88</v>
      </c>
      <c r="AD61">
        <v>17.32</v>
      </c>
      <c r="AE61">
        <v>0</v>
      </c>
      <c r="AF61">
        <v>185.28</v>
      </c>
      <c r="AG61">
        <v>0</v>
      </c>
      <c r="AH61">
        <v>0</v>
      </c>
      <c r="AI61">
        <v>66.17</v>
      </c>
      <c r="AJ61">
        <v>0</v>
      </c>
      <c r="AK61">
        <v>0.96</v>
      </c>
      <c r="AL61">
        <v>96.25</v>
      </c>
      <c r="AM61">
        <v>58.71</v>
      </c>
      <c r="AN61">
        <v>0</v>
      </c>
      <c r="AO61">
        <v>14.44</v>
      </c>
      <c r="AP61">
        <v>45.48</v>
      </c>
      <c r="AQ61">
        <v>21.72</v>
      </c>
      <c r="AR61">
        <v>51.16</v>
      </c>
      <c r="AS61">
        <v>0</v>
      </c>
      <c r="AT61">
        <v>190.2</v>
      </c>
      <c r="AU61">
        <v>1.92</v>
      </c>
      <c r="AV61">
        <v>1.92</v>
      </c>
      <c r="AW61">
        <v>33.69</v>
      </c>
      <c r="AX61">
        <v>48.12</v>
      </c>
      <c r="AY61">
        <v>0</v>
      </c>
      <c r="AZ61">
        <v>0.96</v>
      </c>
      <c r="BA61">
        <v>0.39</v>
      </c>
      <c r="BB61">
        <v>0.52</v>
      </c>
      <c r="BC61">
        <v>0.93</v>
      </c>
      <c r="BD61">
        <v>0.95</v>
      </c>
      <c r="BE61">
        <v>1.01</v>
      </c>
      <c r="BF61">
        <v>0.95</v>
      </c>
      <c r="BG61">
        <v>0.61</v>
      </c>
      <c r="BH61">
        <v>0.57999999999999996</v>
      </c>
      <c r="BI61">
        <v>1.35</v>
      </c>
      <c r="BJ61">
        <v>0.77</v>
      </c>
      <c r="BK61">
        <v>0.48</v>
      </c>
      <c r="BL61">
        <v>2.89</v>
      </c>
      <c r="BM61">
        <v>0.67</v>
      </c>
      <c r="BN61">
        <v>0.57999999999999996</v>
      </c>
      <c r="BO61">
        <v>0</v>
      </c>
      <c r="BP61">
        <v>25.93</v>
      </c>
      <c r="BQ61">
        <v>67.38</v>
      </c>
      <c r="BR61">
        <v>0</v>
      </c>
      <c r="BS61">
        <v>84</v>
      </c>
      <c r="BT61">
        <v>36</v>
      </c>
    </row>
    <row r="62" spans="1:72">
      <c r="G62" t="s">
        <v>104</v>
      </c>
      <c r="H62" s="115">
        <v>669.78999999999985</v>
      </c>
      <c r="I62" s="88">
        <v>222.61999999999998</v>
      </c>
      <c r="J62" s="88">
        <v>298.85000000000002</v>
      </c>
      <c r="K62" s="88">
        <v>49.08</v>
      </c>
      <c r="L62" s="88">
        <v>3.84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96.25</v>
      </c>
      <c r="X62">
        <v>11.79</v>
      </c>
      <c r="Y62">
        <v>6.11</v>
      </c>
      <c r="Z62">
        <v>28.54</v>
      </c>
      <c r="AA62">
        <v>0.96</v>
      </c>
      <c r="AB62">
        <v>16.36</v>
      </c>
      <c r="AC62">
        <v>28.88</v>
      </c>
      <c r="AD62">
        <v>17.32</v>
      </c>
      <c r="AE62">
        <v>0</v>
      </c>
      <c r="AF62">
        <v>185.28</v>
      </c>
      <c r="AG62">
        <v>0</v>
      </c>
      <c r="AH62">
        <v>0</v>
      </c>
      <c r="AI62">
        <v>66.17</v>
      </c>
      <c r="AJ62">
        <v>0</v>
      </c>
      <c r="AK62">
        <v>0.96</v>
      </c>
      <c r="AL62">
        <v>96.25</v>
      </c>
      <c r="AM62">
        <v>58.71</v>
      </c>
      <c r="AN62">
        <v>0</v>
      </c>
      <c r="AO62">
        <v>14.44</v>
      </c>
      <c r="AP62">
        <v>45.48</v>
      </c>
      <c r="AQ62">
        <v>21.72</v>
      </c>
      <c r="AR62">
        <v>51.16</v>
      </c>
      <c r="AS62">
        <v>0</v>
      </c>
      <c r="AT62">
        <v>190.2</v>
      </c>
      <c r="AU62">
        <v>1.92</v>
      </c>
      <c r="AV62">
        <v>1.92</v>
      </c>
      <c r="AW62">
        <v>33.69</v>
      </c>
      <c r="AX62">
        <v>48.12</v>
      </c>
      <c r="AY62">
        <v>0</v>
      </c>
      <c r="AZ62">
        <v>0.96</v>
      </c>
      <c r="BA62">
        <v>0.39</v>
      </c>
      <c r="BB62">
        <v>0.52</v>
      </c>
      <c r="BC62">
        <v>0.93</v>
      </c>
      <c r="BD62">
        <v>0.95</v>
      </c>
      <c r="BE62">
        <v>1.01</v>
      </c>
      <c r="BF62">
        <v>0.95</v>
      </c>
      <c r="BG62">
        <v>0.61</v>
      </c>
      <c r="BH62">
        <v>0.57999999999999996</v>
      </c>
      <c r="BI62">
        <v>1.35</v>
      </c>
      <c r="BJ62">
        <v>0.77</v>
      </c>
      <c r="BK62">
        <v>0.48</v>
      </c>
      <c r="BL62">
        <v>2.89</v>
      </c>
      <c r="BM62">
        <v>0.67</v>
      </c>
      <c r="BN62">
        <v>0.57999999999999996</v>
      </c>
      <c r="BO62">
        <v>0</v>
      </c>
      <c r="BP62">
        <v>25.93</v>
      </c>
      <c r="BQ62">
        <v>67.38</v>
      </c>
      <c r="BR62">
        <v>0</v>
      </c>
      <c r="BS62">
        <v>80.5</v>
      </c>
      <c r="BT62">
        <v>34.5</v>
      </c>
    </row>
    <row r="63" spans="1:72">
      <c r="G63" t="s">
        <v>105</v>
      </c>
      <c r="H63" s="115">
        <v>819.32999999999993</v>
      </c>
      <c r="I63" s="88">
        <v>221.11999999999998</v>
      </c>
      <c r="J63" s="88">
        <v>300.23</v>
      </c>
      <c r="K63" s="88">
        <v>49.08</v>
      </c>
      <c r="L63" s="88">
        <v>3.84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96.25</v>
      </c>
      <c r="X63">
        <v>13.17</v>
      </c>
      <c r="Y63">
        <v>6.11</v>
      </c>
      <c r="Z63">
        <v>28.54</v>
      </c>
      <c r="AA63">
        <v>0.96</v>
      </c>
      <c r="AB63">
        <v>16.36</v>
      </c>
      <c r="AC63">
        <v>28.88</v>
      </c>
      <c r="AD63">
        <v>17.32</v>
      </c>
      <c r="AE63">
        <v>0</v>
      </c>
      <c r="AF63">
        <v>185.28</v>
      </c>
      <c r="AG63">
        <v>0</v>
      </c>
      <c r="AH63">
        <v>0</v>
      </c>
      <c r="AI63">
        <v>66.17</v>
      </c>
      <c r="AJ63">
        <v>0</v>
      </c>
      <c r="AK63">
        <v>0.96</v>
      </c>
      <c r="AL63">
        <v>96.25</v>
      </c>
      <c r="AM63">
        <v>58.71</v>
      </c>
      <c r="AN63">
        <v>0</v>
      </c>
      <c r="AO63">
        <v>14.44</v>
      </c>
      <c r="AP63">
        <v>45.48</v>
      </c>
      <c r="AQ63">
        <v>21.72</v>
      </c>
      <c r="AR63">
        <v>51.16</v>
      </c>
      <c r="AS63">
        <v>0</v>
      </c>
      <c r="AT63">
        <v>190.2</v>
      </c>
      <c r="AU63">
        <v>1.92</v>
      </c>
      <c r="AV63">
        <v>1.92</v>
      </c>
      <c r="AW63">
        <v>42.35</v>
      </c>
      <c r="AX63">
        <v>48.12</v>
      </c>
      <c r="AY63">
        <v>0</v>
      </c>
      <c r="AZ63">
        <v>0.96</v>
      </c>
      <c r="BA63">
        <v>0.39</v>
      </c>
      <c r="BB63">
        <v>0.52</v>
      </c>
      <c r="BC63">
        <v>0.93</v>
      </c>
      <c r="BD63">
        <v>0.95</v>
      </c>
      <c r="BE63">
        <v>1.01</v>
      </c>
      <c r="BF63">
        <v>0.95</v>
      </c>
      <c r="BG63">
        <v>0.61</v>
      </c>
      <c r="BH63">
        <v>0.57999999999999996</v>
      </c>
      <c r="BI63">
        <v>1.35</v>
      </c>
      <c r="BJ63">
        <v>0.77</v>
      </c>
      <c r="BK63">
        <v>0.48</v>
      </c>
      <c r="BL63">
        <v>2.89</v>
      </c>
      <c r="BM63">
        <v>0.67</v>
      </c>
      <c r="BN63">
        <v>0.57999999999999996</v>
      </c>
      <c r="BO63">
        <v>0</v>
      </c>
      <c r="BP63">
        <v>25.93</v>
      </c>
      <c r="BQ63">
        <v>67.38</v>
      </c>
      <c r="BR63">
        <v>144.38</v>
      </c>
      <c r="BS63">
        <v>77</v>
      </c>
      <c r="BT63">
        <v>33</v>
      </c>
    </row>
    <row r="64" spans="1:72">
      <c r="G64" t="s">
        <v>106</v>
      </c>
      <c r="H64" s="115">
        <v>819.32999999999993</v>
      </c>
      <c r="I64" s="88">
        <v>221.11999999999998</v>
      </c>
      <c r="J64" s="88">
        <v>300.23</v>
      </c>
      <c r="K64" s="88">
        <v>49.08</v>
      </c>
      <c r="L64" s="88">
        <v>3.84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96.25</v>
      </c>
      <c r="X64">
        <v>13.17</v>
      </c>
      <c r="Y64">
        <v>6.11</v>
      </c>
      <c r="Z64">
        <v>28.54</v>
      </c>
      <c r="AA64">
        <v>0.96</v>
      </c>
      <c r="AB64">
        <v>16.36</v>
      </c>
      <c r="AC64">
        <v>28.88</v>
      </c>
      <c r="AD64">
        <v>17.32</v>
      </c>
      <c r="AE64">
        <v>0</v>
      </c>
      <c r="AF64">
        <v>185.28</v>
      </c>
      <c r="AG64">
        <v>0</v>
      </c>
      <c r="AH64">
        <v>0</v>
      </c>
      <c r="AI64">
        <v>66.17</v>
      </c>
      <c r="AJ64">
        <v>0</v>
      </c>
      <c r="AK64">
        <v>0.96</v>
      </c>
      <c r="AL64">
        <v>96.25</v>
      </c>
      <c r="AM64">
        <v>58.71</v>
      </c>
      <c r="AN64">
        <v>0</v>
      </c>
      <c r="AO64">
        <v>14.44</v>
      </c>
      <c r="AP64">
        <v>45.48</v>
      </c>
      <c r="AQ64">
        <v>21.72</v>
      </c>
      <c r="AR64">
        <v>51.16</v>
      </c>
      <c r="AS64">
        <v>0</v>
      </c>
      <c r="AT64">
        <v>190.2</v>
      </c>
      <c r="AU64">
        <v>1.92</v>
      </c>
      <c r="AV64">
        <v>1.92</v>
      </c>
      <c r="AW64">
        <v>42.35</v>
      </c>
      <c r="AX64">
        <v>48.12</v>
      </c>
      <c r="AY64">
        <v>0</v>
      </c>
      <c r="AZ64">
        <v>0.96</v>
      </c>
      <c r="BA64">
        <v>0.39</v>
      </c>
      <c r="BB64">
        <v>0.52</v>
      </c>
      <c r="BC64">
        <v>0.93</v>
      </c>
      <c r="BD64">
        <v>0.95</v>
      </c>
      <c r="BE64">
        <v>1.01</v>
      </c>
      <c r="BF64">
        <v>0.95</v>
      </c>
      <c r="BG64">
        <v>0.61</v>
      </c>
      <c r="BH64">
        <v>0.57999999999999996</v>
      </c>
      <c r="BI64">
        <v>1.35</v>
      </c>
      <c r="BJ64">
        <v>0.77</v>
      </c>
      <c r="BK64">
        <v>0.48</v>
      </c>
      <c r="BL64">
        <v>2.89</v>
      </c>
      <c r="BM64">
        <v>0.67</v>
      </c>
      <c r="BN64">
        <v>0.57999999999999996</v>
      </c>
      <c r="BO64">
        <v>0</v>
      </c>
      <c r="BP64">
        <v>25.93</v>
      </c>
      <c r="BQ64">
        <v>67.38</v>
      </c>
      <c r="BR64">
        <v>144.38</v>
      </c>
      <c r="BS64">
        <v>77</v>
      </c>
      <c r="BT64">
        <v>33</v>
      </c>
    </row>
    <row r="65" spans="7:72">
      <c r="G65" t="s">
        <v>107</v>
      </c>
      <c r="H65" s="115">
        <v>812.32999999999993</v>
      </c>
      <c r="I65" s="88">
        <v>218.11999999999998</v>
      </c>
      <c r="J65" s="88">
        <v>300.23</v>
      </c>
      <c r="K65" s="88">
        <v>49.08</v>
      </c>
      <c r="L65" s="88">
        <v>3.84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96.25</v>
      </c>
      <c r="X65">
        <v>13.17</v>
      </c>
      <c r="Y65">
        <v>6.11</v>
      </c>
      <c r="Z65">
        <v>28.54</v>
      </c>
      <c r="AA65">
        <v>0.96</v>
      </c>
      <c r="AB65">
        <v>16.36</v>
      </c>
      <c r="AC65">
        <v>28.88</v>
      </c>
      <c r="AD65">
        <v>17.32</v>
      </c>
      <c r="AE65">
        <v>0</v>
      </c>
      <c r="AF65">
        <v>185.28</v>
      </c>
      <c r="AG65">
        <v>0</v>
      </c>
      <c r="AH65">
        <v>0</v>
      </c>
      <c r="AI65">
        <v>66.17</v>
      </c>
      <c r="AJ65">
        <v>0</v>
      </c>
      <c r="AK65">
        <v>0.96</v>
      </c>
      <c r="AL65">
        <v>96.25</v>
      </c>
      <c r="AM65">
        <v>58.71</v>
      </c>
      <c r="AN65">
        <v>0</v>
      </c>
      <c r="AO65">
        <v>14.44</v>
      </c>
      <c r="AP65">
        <v>45.48</v>
      </c>
      <c r="AQ65">
        <v>21.72</v>
      </c>
      <c r="AR65">
        <v>51.16</v>
      </c>
      <c r="AS65">
        <v>0</v>
      </c>
      <c r="AT65">
        <v>190.2</v>
      </c>
      <c r="AU65">
        <v>1.92</v>
      </c>
      <c r="AV65">
        <v>1.92</v>
      </c>
      <c r="AW65">
        <v>42.35</v>
      </c>
      <c r="AX65">
        <v>48.12</v>
      </c>
      <c r="AY65">
        <v>0</v>
      </c>
      <c r="AZ65">
        <v>0.96</v>
      </c>
      <c r="BA65">
        <v>0.39</v>
      </c>
      <c r="BB65">
        <v>0.52</v>
      </c>
      <c r="BC65">
        <v>0.93</v>
      </c>
      <c r="BD65">
        <v>0.95</v>
      </c>
      <c r="BE65">
        <v>1.01</v>
      </c>
      <c r="BF65">
        <v>0.95</v>
      </c>
      <c r="BG65">
        <v>0.61</v>
      </c>
      <c r="BH65">
        <v>0.57999999999999996</v>
      </c>
      <c r="BI65">
        <v>1.35</v>
      </c>
      <c r="BJ65">
        <v>0.77</v>
      </c>
      <c r="BK65">
        <v>0.48</v>
      </c>
      <c r="BL65">
        <v>2.89</v>
      </c>
      <c r="BM65">
        <v>0.67</v>
      </c>
      <c r="BN65">
        <v>0.57999999999999996</v>
      </c>
      <c r="BO65">
        <v>0</v>
      </c>
      <c r="BP65">
        <v>25.93</v>
      </c>
      <c r="BQ65">
        <v>67.38</v>
      </c>
      <c r="BR65">
        <v>144.38</v>
      </c>
      <c r="BS65">
        <v>70</v>
      </c>
      <c r="BT65">
        <v>30</v>
      </c>
    </row>
    <row r="66" spans="7:72">
      <c r="G66" t="s">
        <v>108</v>
      </c>
      <c r="H66" s="115">
        <v>812.32999999999993</v>
      </c>
      <c r="I66" s="88">
        <v>218.11999999999998</v>
      </c>
      <c r="J66" s="88">
        <v>300.23</v>
      </c>
      <c r="K66" s="88">
        <v>49.08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96.25</v>
      </c>
      <c r="X66">
        <v>13.17</v>
      </c>
      <c r="Y66">
        <v>6.11</v>
      </c>
      <c r="Z66">
        <v>28.54</v>
      </c>
      <c r="AA66">
        <v>0.96</v>
      </c>
      <c r="AB66">
        <v>16.36</v>
      </c>
      <c r="AC66">
        <v>28.88</v>
      </c>
      <c r="AD66">
        <v>17.32</v>
      </c>
      <c r="AE66">
        <v>0</v>
      </c>
      <c r="AF66">
        <v>185.28</v>
      </c>
      <c r="AG66">
        <v>0</v>
      </c>
      <c r="AH66">
        <v>0</v>
      </c>
      <c r="AI66">
        <v>66.17</v>
      </c>
      <c r="AJ66">
        <v>0</v>
      </c>
      <c r="AK66">
        <v>0.96</v>
      </c>
      <c r="AL66">
        <v>96.25</v>
      </c>
      <c r="AM66">
        <v>58.71</v>
      </c>
      <c r="AN66">
        <v>0</v>
      </c>
      <c r="AO66">
        <v>14.44</v>
      </c>
      <c r="AP66">
        <v>45.48</v>
      </c>
      <c r="AQ66">
        <v>21.72</v>
      </c>
      <c r="AR66">
        <v>51.16</v>
      </c>
      <c r="AS66">
        <v>0</v>
      </c>
      <c r="AT66">
        <v>190.2</v>
      </c>
      <c r="AU66">
        <v>1.92</v>
      </c>
      <c r="AV66">
        <v>1.92</v>
      </c>
      <c r="AW66">
        <v>42.35</v>
      </c>
      <c r="AX66">
        <v>48.12</v>
      </c>
      <c r="AY66">
        <v>0</v>
      </c>
      <c r="AZ66">
        <v>0.96</v>
      </c>
      <c r="BA66">
        <v>0.39</v>
      </c>
      <c r="BB66">
        <v>0.52</v>
      </c>
      <c r="BC66">
        <v>0.93</v>
      </c>
      <c r="BD66">
        <v>0.95</v>
      </c>
      <c r="BE66">
        <v>1.01</v>
      </c>
      <c r="BF66">
        <v>0.95</v>
      </c>
      <c r="BG66">
        <v>0.61</v>
      </c>
      <c r="BH66">
        <v>0.57999999999999996</v>
      </c>
      <c r="BI66">
        <v>1.35</v>
      </c>
      <c r="BJ66">
        <v>0.77</v>
      </c>
      <c r="BK66">
        <v>0.48</v>
      </c>
      <c r="BL66">
        <v>2.89</v>
      </c>
      <c r="BM66">
        <v>0.67</v>
      </c>
      <c r="BN66">
        <v>0.57999999999999996</v>
      </c>
      <c r="BO66">
        <v>0</v>
      </c>
      <c r="BP66">
        <v>25.93</v>
      </c>
      <c r="BQ66">
        <v>67.38</v>
      </c>
      <c r="BR66">
        <v>144.38</v>
      </c>
      <c r="BS66">
        <v>70</v>
      </c>
      <c r="BT66">
        <v>30</v>
      </c>
    </row>
    <row r="67" spans="7:72">
      <c r="G67" t="s">
        <v>109</v>
      </c>
      <c r="H67" s="115">
        <v>790.17</v>
      </c>
      <c r="I67" s="88">
        <v>218.11999999999998</v>
      </c>
      <c r="J67" s="88">
        <v>300.23</v>
      </c>
      <c r="K67" s="88">
        <v>49.08</v>
      </c>
      <c r="L67" s="88">
        <v>3.84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96.25</v>
      </c>
      <c r="X67">
        <v>13.17</v>
      </c>
      <c r="Y67">
        <v>8.15</v>
      </c>
      <c r="Z67">
        <v>28.54</v>
      </c>
      <c r="AA67">
        <v>0.96</v>
      </c>
      <c r="AB67">
        <v>16.36</v>
      </c>
      <c r="AC67">
        <v>28.88</v>
      </c>
      <c r="AD67">
        <v>17.32</v>
      </c>
      <c r="AE67">
        <v>0</v>
      </c>
      <c r="AF67">
        <v>185.28</v>
      </c>
      <c r="AG67">
        <v>0</v>
      </c>
      <c r="AH67">
        <v>0</v>
      </c>
      <c r="AI67">
        <v>66.17</v>
      </c>
      <c r="AJ67">
        <v>0</v>
      </c>
      <c r="AK67">
        <v>0.82</v>
      </c>
      <c r="AL67">
        <v>96.25</v>
      </c>
      <c r="AM67">
        <v>34.65</v>
      </c>
      <c r="AN67">
        <v>0</v>
      </c>
      <c r="AO67">
        <v>14.44</v>
      </c>
      <c r="AP67">
        <v>45.48</v>
      </c>
      <c r="AQ67">
        <v>21.72</v>
      </c>
      <c r="AR67">
        <v>51.16</v>
      </c>
      <c r="AS67">
        <v>0</v>
      </c>
      <c r="AT67">
        <v>190.2</v>
      </c>
      <c r="AU67">
        <v>1.92</v>
      </c>
      <c r="AV67">
        <v>1.92</v>
      </c>
      <c r="AW67">
        <v>42.35</v>
      </c>
      <c r="AX67">
        <v>48.12</v>
      </c>
      <c r="AY67">
        <v>0</v>
      </c>
      <c r="AZ67">
        <v>0.96</v>
      </c>
      <c r="BA67">
        <v>0.39</v>
      </c>
      <c r="BB67">
        <v>0.52</v>
      </c>
      <c r="BC67">
        <v>0.93</v>
      </c>
      <c r="BD67">
        <v>0.95</v>
      </c>
      <c r="BE67">
        <v>1.01</v>
      </c>
      <c r="BF67">
        <v>0.95</v>
      </c>
      <c r="BG67">
        <v>0.61</v>
      </c>
      <c r="BH67">
        <v>0.57999999999999996</v>
      </c>
      <c r="BI67">
        <v>1.35</v>
      </c>
      <c r="BJ67">
        <v>0.77</v>
      </c>
      <c r="BK67">
        <v>0.48</v>
      </c>
      <c r="BL67">
        <v>2.89</v>
      </c>
      <c r="BM67">
        <v>0.67</v>
      </c>
      <c r="BN67">
        <v>0.57999999999999996</v>
      </c>
      <c r="BO67">
        <v>0</v>
      </c>
      <c r="BP67">
        <v>25.93</v>
      </c>
      <c r="BQ67">
        <v>67.38</v>
      </c>
      <c r="BR67">
        <v>144.38</v>
      </c>
      <c r="BS67">
        <v>70</v>
      </c>
      <c r="BT67">
        <v>30</v>
      </c>
    </row>
    <row r="68" spans="7:72">
      <c r="G68" t="s">
        <v>110</v>
      </c>
      <c r="H68" s="115">
        <v>785.27</v>
      </c>
      <c r="I68" s="88">
        <v>216.01999999999998</v>
      </c>
      <c r="J68" s="88">
        <v>300.23</v>
      </c>
      <c r="K68" s="88">
        <v>49.08</v>
      </c>
      <c r="L68" s="88">
        <v>3.84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96.25</v>
      </c>
      <c r="X68">
        <v>13.17</v>
      </c>
      <c r="Y68">
        <v>8.15</v>
      </c>
      <c r="Z68">
        <v>28.54</v>
      </c>
      <c r="AA68">
        <v>0.96</v>
      </c>
      <c r="AB68">
        <v>16.36</v>
      </c>
      <c r="AC68">
        <v>28.88</v>
      </c>
      <c r="AD68">
        <v>17.32</v>
      </c>
      <c r="AE68">
        <v>0</v>
      </c>
      <c r="AF68">
        <v>185.28</v>
      </c>
      <c r="AG68">
        <v>0</v>
      </c>
      <c r="AH68">
        <v>0</v>
      </c>
      <c r="AI68">
        <v>66.17</v>
      </c>
      <c r="AJ68">
        <v>0</v>
      </c>
      <c r="AK68">
        <v>0.82</v>
      </c>
      <c r="AL68">
        <v>96.25</v>
      </c>
      <c r="AM68">
        <v>34.65</v>
      </c>
      <c r="AN68">
        <v>0</v>
      </c>
      <c r="AO68">
        <v>14.44</v>
      </c>
      <c r="AP68">
        <v>45.48</v>
      </c>
      <c r="AQ68">
        <v>21.72</v>
      </c>
      <c r="AR68">
        <v>51.16</v>
      </c>
      <c r="AS68">
        <v>0</v>
      </c>
      <c r="AT68">
        <v>190.2</v>
      </c>
      <c r="AU68">
        <v>1.92</v>
      </c>
      <c r="AV68">
        <v>1.92</v>
      </c>
      <c r="AW68">
        <v>42.35</v>
      </c>
      <c r="AX68">
        <v>48.12</v>
      </c>
      <c r="AY68">
        <v>0</v>
      </c>
      <c r="AZ68">
        <v>0.96</v>
      </c>
      <c r="BA68">
        <v>0.39</v>
      </c>
      <c r="BB68">
        <v>0.52</v>
      </c>
      <c r="BC68">
        <v>0.93</v>
      </c>
      <c r="BD68">
        <v>0.95</v>
      </c>
      <c r="BE68">
        <v>1.01</v>
      </c>
      <c r="BF68">
        <v>0.95</v>
      </c>
      <c r="BG68">
        <v>0.61</v>
      </c>
      <c r="BH68">
        <v>0.57999999999999996</v>
      </c>
      <c r="BI68">
        <v>1.35</v>
      </c>
      <c r="BJ68">
        <v>0.77</v>
      </c>
      <c r="BK68">
        <v>0.48</v>
      </c>
      <c r="BL68">
        <v>2.89</v>
      </c>
      <c r="BM68">
        <v>0.67</v>
      </c>
      <c r="BN68">
        <v>0.57999999999999996</v>
      </c>
      <c r="BO68">
        <v>0</v>
      </c>
      <c r="BP68">
        <v>25.93</v>
      </c>
      <c r="BQ68">
        <v>67.38</v>
      </c>
      <c r="BR68">
        <v>144.38</v>
      </c>
      <c r="BS68">
        <v>65.099999999999994</v>
      </c>
      <c r="BT68">
        <v>27.9</v>
      </c>
    </row>
    <row r="69" spans="7:72">
      <c r="G69" t="s">
        <v>111</v>
      </c>
      <c r="H69" s="115">
        <v>778.27</v>
      </c>
      <c r="I69" s="88">
        <v>213.01999999999998</v>
      </c>
      <c r="J69" s="88">
        <v>300.23</v>
      </c>
      <c r="K69" s="88">
        <v>49.08</v>
      </c>
      <c r="L69" s="88">
        <v>3.84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96.25</v>
      </c>
      <c r="X69">
        <v>13.17</v>
      </c>
      <c r="Y69">
        <v>8.15</v>
      </c>
      <c r="Z69">
        <v>28.54</v>
      </c>
      <c r="AA69">
        <v>0.96</v>
      </c>
      <c r="AB69">
        <v>16.36</v>
      </c>
      <c r="AC69">
        <v>28.88</v>
      </c>
      <c r="AD69">
        <v>17.32</v>
      </c>
      <c r="AE69">
        <v>0</v>
      </c>
      <c r="AF69">
        <v>185.28</v>
      </c>
      <c r="AG69">
        <v>0</v>
      </c>
      <c r="AH69">
        <v>0</v>
      </c>
      <c r="AI69">
        <v>66.17</v>
      </c>
      <c r="AJ69">
        <v>0</v>
      </c>
      <c r="AK69">
        <v>0.82</v>
      </c>
      <c r="AL69">
        <v>96.25</v>
      </c>
      <c r="AM69">
        <v>34.65</v>
      </c>
      <c r="AN69">
        <v>0</v>
      </c>
      <c r="AO69">
        <v>14.44</v>
      </c>
      <c r="AP69">
        <v>45.48</v>
      </c>
      <c r="AQ69">
        <v>21.72</v>
      </c>
      <c r="AR69">
        <v>51.16</v>
      </c>
      <c r="AS69">
        <v>0</v>
      </c>
      <c r="AT69">
        <v>190.2</v>
      </c>
      <c r="AU69">
        <v>1.92</v>
      </c>
      <c r="AV69">
        <v>1.92</v>
      </c>
      <c r="AW69">
        <v>42.35</v>
      </c>
      <c r="AX69">
        <v>48.12</v>
      </c>
      <c r="AY69">
        <v>0</v>
      </c>
      <c r="AZ69">
        <v>0.96</v>
      </c>
      <c r="BA69">
        <v>0.39</v>
      </c>
      <c r="BB69">
        <v>0.52</v>
      </c>
      <c r="BC69">
        <v>0.93</v>
      </c>
      <c r="BD69">
        <v>0.95</v>
      </c>
      <c r="BE69">
        <v>1.01</v>
      </c>
      <c r="BF69">
        <v>0.95</v>
      </c>
      <c r="BG69">
        <v>0.61</v>
      </c>
      <c r="BH69">
        <v>0.57999999999999996</v>
      </c>
      <c r="BI69">
        <v>1.35</v>
      </c>
      <c r="BJ69">
        <v>0.77</v>
      </c>
      <c r="BK69">
        <v>0.48</v>
      </c>
      <c r="BL69">
        <v>2.89</v>
      </c>
      <c r="BM69">
        <v>0.67</v>
      </c>
      <c r="BN69">
        <v>0.57999999999999996</v>
      </c>
      <c r="BO69">
        <v>0</v>
      </c>
      <c r="BP69">
        <v>25.93</v>
      </c>
      <c r="BQ69">
        <v>67.38</v>
      </c>
      <c r="BR69">
        <v>144.38</v>
      </c>
      <c r="BS69">
        <v>58.1</v>
      </c>
      <c r="BT69">
        <v>24.9</v>
      </c>
    </row>
    <row r="70" spans="7:72">
      <c r="G70" t="s">
        <v>112</v>
      </c>
      <c r="H70" s="115">
        <v>736.62</v>
      </c>
      <c r="I70" s="88">
        <v>210.01999999999998</v>
      </c>
      <c r="J70" s="88">
        <v>300.23</v>
      </c>
      <c r="K70" s="88">
        <v>49.08</v>
      </c>
      <c r="L70" s="88">
        <v>3.84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96.25</v>
      </c>
      <c r="X70">
        <v>13.17</v>
      </c>
      <c r="Y70">
        <v>8.15</v>
      </c>
      <c r="Z70">
        <v>28.54</v>
      </c>
      <c r="AA70">
        <v>0.96</v>
      </c>
      <c r="AB70">
        <v>16.36</v>
      </c>
      <c r="AC70">
        <v>28.88</v>
      </c>
      <c r="AD70">
        <v>17.32</v>
      </c>
      <c r="AE70">
        <v>0</v>
      </c>
      <c r="AF70">
        <v>185.28</v>
      </c>
      <c r="AG70">
        <v>0</v>
      </c>
      <c r="AH70">
        <v>0</v>
      </c>
      <c r="AI70">
        <v>66.17</v>
      </c>
      <c r="AJ70">
        <v>0</v>
      </c>
      <c r="AK70">
        <v>0.82</v>
      </c>
      <c r="AL70">
        <v>96.25</v>
      </c>
      <c r="AM70">
        <v>0</v>
      </c>
      <c r="AN70">
        <v>0</v>
      </c>
      <c r="AO70">
        <v>14.44</v>
      </c>
      <c r="AP70">
        <v>45.48</v>
      </c>
      <c r="AQ70">
        <v>21.72</v>
      </c>
      <c r="AR70">
        <v>51.16</v>
      </c>
      <c r="AS70">
        <v>0</v>
      </c>
      <c r="AT70">
        <v>190.2</v>
      </c>
      <c r="AU70">
        <v>1.92</v>
      </c>
      <c r="AV70">
        <v>1.92</v>
      </c>
      <c r="AW70">
        <v>42.35</v>
      </c>
      <c r="AX70">
        <v>48.12</v>
      </c>
      <c r="AY70">
        <v>0</v>
      </c>
      <c r="AZ70">
        <v>0.96</v>
      </c>
      <c r="BA70">
        <v>0.39</v>
      </c>
      <c r="BB70">
        <v>0.52</v>
      </c>
      <c r="BC70">
        <v>0.93</v>
      </c>
      <c r="BD70">
        <v>0.95</v>
      </c>
      <c r="BE70">
        <v>1.01</v>
      </c>
      <c r="BF70">
        <v>0.95</v>
      </c>
      <c r="BG70">
        <v>0.61</v>
      </c>
      <c r="BH70">
        <v>0.57999999999999996</v>
      </c>
      <c r="BI70">
        <v>1.35</v>
      </c>
      <c r="BJ70">
        <v>0.77</v>
      </c>
      <c r="BK70">
        <v>0.48</v>
      </c>
      <c r="BL70">
        <v>2.89</v>
      </c>
      <c r="BM70">
        <v>0.67</v>
      </c>
      <c r="BN70">
        <v>0.57999999999999996</v>
      </c>
      <c r="BO70">
        <v>0</v>
      </c>
      <c r="BP70">
        <v>25.93</v>
      </c>
      <c r="BQ70">
        <v>67.38</v>
      </c>
      <c r="BR70">
        <v>144.38</v>
      </c>
      <c r="BS70">
        <v>51.1</v>
      </c>
      <c r="BT70">
        <v>21.9</v>
      </c>
    </row>
    <row r="71" spans="7:72">
      <c r="G71" t="s">
        <v>113</v>
      </c>
      <c r="H71" s="115">
        <v>700.04</v>
      </c>
      <c r="I71" s="88">
        <v>206.71999999999997</v>
      </c>
      <c r="J71" s="88">
        <v>300.23</v>
      </c>
      <c r="K71" s="88">
        <v>49.08</v>
      </c>
      <c r="L71" s="88">
        <v>3.84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96.25</v>
      </c>
      <c r="X71">
        <v>13.17</v>
      </c>
      <c r="Y71">
        <v>8.15</v>
      </c>
      <c r="Z71">
        <v>28.54</v>
      </c>
      <c r="AA71">
        <v>0.96</v>
      </c>
      <c r="AB71">
        <v>16.36</v>
      </c>
      <c r="AC71">
        <v>0</v>
      </c>
      <c r="AD71">
        <v>17.32</v>
      </c>
      <c r="AE71">
        <v>0</v>
      </c>
      <c r="AF71">
        <v>185.28</v>
      </c>
      <c r="AG71">
        <v>0</v>
      </c>
      <c r="AH71">
        <v>0</v>
      </c>
      <c r="AI71">
        <v>66.17</v>
      </c>
      <c r="AJ71">
        <v>0</v>
      </c>
      <c r="AK71">
        <v>0.82</v>
      </c>
      <c r="AL71">
        <v>96.25</v>
      </c>
      <c r="AM71">
        <v>0</v>
      </c>
      <c r="AN71">
        <v>0</v>
      </c>
      <c r="AO71">
        <v>14.44</v>
      </c>
      <c r="AP71">
        <v>45.48</v>
      </c>
      <c r="AQ71">
        <v>21.72</v>
      </c>
      <c r="AR71">
        <v>51.16</v>
      </c>
      <c r="AS71">
        <v>0</v>
      </c>
      <c r="AT71">
        <v>190.2</v>
      </c>
      <c r="AU71">
        <v>1.92</v>
      </c>
      <c r="AV71">
        <v>1.92</v>
      </c>
      <c r="AW71">
        <v>42.35</v>
      </c>
      <c r="AX71">
        <v>48.12</v>
      </c>
      <c r="AY71">
        <v>0</v>
      </c>
      <c r="AZ71">
        <v>0.96</v>
      </c>
      <c r="BA71">
        <v>0.39</v>
      </c>
      <c r="BB71">
        <v>0.52</v>
      </c>
      <c r="BC71">
        <v>0.93</v>
      </c>
      <c r="BD71">
        <v>0.95</v>
      </c>
      <c r="BE71">
        <v>1.01</v>
      </c>
      <c r="BF71">
        <v>0.95</v>
      </c>
      <c r="BG71">
        <v>0.61</v>
      </c>
      <c r="BH71">
        <v>0.57999999999999996</v>
      </c>
      <c r="BI71">
        <v>1.35</v>
      </c>
      <c r="BJ71">
        <v>0.77</v>
      </c>
      <c r="BK71">
        <v>0.48</v>
      </c>
      <c r="BL71">
        <v>2.89</v>
      </c>
      <c r="BM71">
        <v>0.67</v>
      </c>
      <c r="BN71">
        <v>0.57999999999999996</v>
      </c>
      <c r="BO71">
        <v>0</v>
      </c>
      <c r="BP71">
        <v>25.93</v>
      </c>
      <c r="BQ71">
        <v>67.38</v>
      </c>
      <c r="BR71">
        <v>144.38</v>
      </c>
      <c r="BS71">
        <v>43.4</v>
      </c>
      <c r="BT71">
        <v>18.600000000000001</v>
      </c>
    </row>
    <row r="72" spans="7:72">
      <c r="G72" t="s">
        <v>114</v>
      </c>
      <c r="H72" s="115">
        <v>693.04</v>
      </c>
      <c r="I72" s="88">
        <v>203.71999999999997</v>
      </c>
      <c r="J72" s="88">
        <v>300.23</v>
      </c>
      <c r="K72" s="88">
        <v>49.08</v>
      </c>
      <c r="L72" s="88">
        <v>3.84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96.25</v>
      </c>
      <c r="X72">
        <v>13.17</v>
      </c>
      <c r="Y72">
        <v>8.15</v>
      </c>
      <c r="Z72">
        <v>28.54</v>
      </c>
      <c r="AA72">
        <v>0.96</v>
      </c>
      <c r="AB72">
        <v>16.36</v>
      </c>
      <c r="AC72">
        <v>0</v>
      </c>
      <c r="AD72">
        <v>17.32</v>
      </c>
      <c r="AE72">
        <v>0</v>
      </c>
      <c r="AF72">
        <v>185.28</v>
      </c>
      <c r="AG72">
        <v>0</v>
      </c>
      <c r="AH72">
        <v>0</v>
      </c>
      <c r="AI72">
        <v>66.17</v>
      </c>
      <c r="AJ72">
        <v>0</v>
      </c>
      <c r="AK72">
        <v>0.82</v>
      </c>
      <c r="AL72">
        <v>96.25</v>
      </c>
      <c r="AM72">
        <v>0</v>
      </c>
      <c r="AN72">
        <v>0</v>
      </c>
      <c r="AO72">
        <v>14.44</v>
      </c>
      <c r="AP72">
        <v>45.48</v>
      </c>
      <c r="AQ72">
        <v>21.72</v>
      </c>
      <c r="AR72">
        <v>51.16</v>
      </c>
      <c r="AS72">
        <v>0</v>
      </c>
      <c r="AT72">
        <v>190.2</v>
      </c>
      <c r="AU72">
        <v>1.92</v>
      </c>
      <c r="AV72">
        <v>1.92</v>
      </c>
      <c r="AW72">
        <v>42.35</v>
      </c>
      <c r="AX72">
        <v>48.12</v>
      </c>
      <c r="AY72">
        <v>0</v>
      </c>
      <c r="AZ72">
        <v>0.96</v>
      </c>
      <c r="BA72">
        <v>0.39</v>
      </c>
      <c r="BB72">
        <v>0.52</v>
      </c>
      <c r="BC72">
        <v>0.93</v>
      </c>
      <c r="BD72">
        <v>0.95</v>
      </c>
      <c r="BE72">
        <v>1.01</v>
      </c>
      <c r="BF72">
        <v>0.95</v>
      </c>
      <c r="BG72">
        <v>0.61</v>
      </c>
      <c r="BH72">
        <v>0.57999999999999996</v>
      </c>
      <c r="BI72">
        <v>1.35</v>
      </c>
      <c r="BJ72">
        <v>0.77</v>
      </c>
      <c r="BK72">
        <v>0.48</v>
      </c>
      <c r="BL72">
        <v>2.89</v>
      </c>
      <c r="BM72">
        <v>0.67</v>
      </c>
      <c r="BN72">
        <v>0.57999999999999996</v>
      </c>
      <c r="BO72">
        <v>0</v>
      </c>
      <c r="BP72">
        <v>25.93</v>
      </c>
      <c r="BQ72">
        <v>67.38</v>
      </c>
      <c r="BR72">
        <v>144.38</v>
      </c>
      <c r="BS72">
        <v>36.4</v>
      </c>
      <c r="BT72">
        <v>15.6</v>
      </c>
    </row>
    <row r="73" spans="7:72">
      <c r="G73" t="s">
        <v>115</v>
      </c>
      <c r="H73" s="115">
        <v>688.14</v>
      </c>
      <c r="I73" s="88">
        <v>201.61999999999998</v>
      </c>
      <c r="J73" s="88">
        <v>300.23</v>
      </c>
      <c r="K73" s="88">
        <v>49.08</v>
      </c>
      <c r="L73" s="88">
        <v>3.84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96.25</v>
      </c>
      <c r="X73">
        <v>13.17</v>
      </c>
      <c r="Y73">
        <v>8.15</v>
      </c>
      <c r="Z73">
        <v>28.54</v>
      </c>
      <c r="AA73">
        <v>0.96</v>
      </c>
      <c r="AB73">
        <v>16.36</v>
      </c>
      <c r="AC73">
        <v>0</v>
      </c>
      <c r="AD73">
        <v>17.32</v>
      </c>
      <c r="AE73">
        <v>0</v>
      </c>
      <c r="AF73">
        <v>185.28</v>
      </c>
      <c r="AG73">
        <v>0</v>
      </c>
      <c r="AH73">
        <v>0</v>
      </c>
      <c r="AI73">
        <v>66.17</v>
      </c>
      <c r="AJ73">
        <v>0</v>
      </c>
      <c r="AK73">
        <v>0.82</v>
      </c>
      <c r="AL73">
        <v>96.25</v>
      </c>
      <c r="AM73">
        <v>0</v>
      </c>
      <c r="AN73">
        <v>0</v>
      </c>
      <c r="AO73">
        <v>14.44</v>
      </c>
      <c r="AP73">
        <v>45.48</v>
      </c>
      <c r="AQ73">
        <v>21.72</v>
      </c>
      <c r="AR73">
        <v>51.16</v>
      </c>
      <c r="AS73">
        <v>0</v>
      </c>
      <c r="AT73">
        <v>190.2</v>
      </c>
      <c r="AU73">
        <v>1.92</v>
      </c>
      <c r="AV73">
        <v>1.92</v>
      </c>
      <c r="AW73">
        <v>42.35</v>
      </c>
      <c r="AX73">
        <v>48.12</v>
      </c>
      <c r="AY73">
        <v>0</v>
      </c>
      <c r="AZ73">
        <v>0.96</v>
      </c>
      <c r="BA73">
        <v>0.39</v>
      </c>
      <c r="BB73">
        <v>0.52</v>
      </c>
      <c r="BC73">
        <v>0.93</v>
      </c>
      <c r="BD73">
        <v>0.95</v>
      </c>
      <c r="BE73">
        <v>1.01</v>
      </c>
      <c r="BF73">
        <v>0.95</v>
      </c>
      <c r="BG73">
        <v>0.61</v>
      </c>
      <c r="BH73">
        <v>0.57999999999999996</v>
      </c>
      <c r="BI73">
        <v>1.35</v>
      </c>
      <c r="BJ73">
        <v>0.77</v>
      </c>
      <c r="BK73">
        <v>0.48</v>
      </c>
      <c r="BL73">
        <v>2.89</v>
      </c>
      <c r="BM73">
        <v>0.67</v>
      </c>
      <c r="BN73">
        <v>0.57999999999999996</v>
      </c>
      <c r="BO73">
        <v>0</v>
      </c>
      <c r="BP73">
        <v>25.93</v>
      </c>
      <c r="BQ73">
        <v>67.38</v>
      </c>
      <c r="BR73">
        <v>144.38</v>
      </c>
      <c r="BS73">
        <v>31.5</v>
      </c>
      <c r="BT73">
        <v>13.5</v>
      </c>
    </row>
    <row r="74" spans="7:72">
      <c r="G74" t="s">
        <v>116</v>
      </c>
      <c r="H74" s="115">
        <v>683.24</v>
      </c>
      <c r="I74" s="88">
        <v>199.51999999999998</v>
      </c>
      <c r="J74" s="88">
        <v>300.23</v>
      </c>
      <c r="K74" s="88">
        <v>49.08</v>
      </c>
      <c r="L74" s="88">
        <v>3.84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96.25</v>
      </c>
      <c r="X74">
        <v>13.17</v>
      </c>
      <c r="Y74">
        <v>8.15</v>
      </c>
      <c r="Z74">
        <v>28.54</v>
      </c>
      <c r="AA74">
        <v>0.96</v>
      </c>
      <c r="AB74">
        <v>16.36</v>
      </c>
      <c r="AC74">
        <v>0</v>
      </c>
      <c r="AD74">
        <v>17.32</v>
      </c>
      <c r="AE74">
        <v>0</v>
      </c>
      <c r="AF74">
        <v>185.28</v>
      </c>
      <c r="AG74">
        <v>0</v>
      </c>
      <c r="AH74">
        <v>0</v>
      </c>
      <c r="AI74">
        <v>66.17</v>
      </c>
      <c r="AJ74">
        <v>0</v>
      </c>
      <c r="AK74">
        <v>0.82</v>
      </c>
      <c r="AL74">
        <v>96.25</v>
      </c>
      <c r="AM74">
        <v>0</v>
      </c>
      <c r="AN74">
        <v>0</v>
      </c>
      <c r="AO74">
        <v>14.44</v>
      </c>
      <c r="AP74">
        <v>45.48</v>
      </c>
      <c r="AQ74">
        <v>21.72</v>
      </c>
      <c r="AR74">
        <v>51.16</v>
      </c>
      <c r="AS74">
        <v>0</v>
      </c>
      <c r="AT74">
        <v>190.2</v>
      </c>
      <c r="AU74">
        <v>1.92</v>
      </c>
      <c r="AV74">
        <v>1.92</v>
      </c>
      <c r="AW74">
        <v>42.35</v>
      </c>
      <c r="AX74">
        <v>48.12</v>
      </c>
      <c r="AY74">
        <v>0</v>
      </c>
      <c r="AZ74">
        <v>0.96</v>
      </c>
      <c r="BA74">
        <v>0.39</v>
      </c>
      <c r="BB74">
        <v>0.52</v>
      </c>
      <c r="BC74">
        <v>0.93</v>
      </c>
      <c r="BD74">
        <v>0.95</v>
      </c>
      <c r="BE74">
        <v>1.01</v>
      </c>
      <c r="BF74">
        <v>0.95</v>
      </c>
      <c r="BG74">
        <v>0.61</v>
      </c>
      <c r="BH74">
        <v>0.57999999999999996</v>
      </c>
      <c r="BI74">
        <v>1.35</v>
      </c>
      <c r="BJ74">
        <v>0.77</v>
      </c>
      <c r="BK74">
        <v>0.48</v>
      </c>
      <c r="BL74">
        <v>2.89</v>
      </c>
      <c r="BM74">
        <v>0.67</v>
      </c>
      <c r="BN74">
        <v>0.57999999999999996</v>
      </c>
      <c r="BO74">
        <v>0</v>
      </c>
      <c r="BP74">
        <v>25.93</v>
      </c>
      <c r="BQ74">
        <v>67.38</v>
      </c>
      <c r="BR74">
        <v>144.38</v>
      </c>
      <c r="BS74">
        <v>26.6</v>
      </c>
      <c r="BT74">
        <v>11.4</v>
      </c>
    </row>
    <row r="75" spans="7:72">
      <c r="G75" t="s">
        <v>117</v>
      </c>
      <c r="H75" s="115">
        <v>723.0200000000001</v>
      </c>
      <c r="I75" s="88">
        <v>195.92</v>
      </c>
      <c r="J75" s="88">
        <v>300.23</v>
      </c>
      <c r="K75" s="88">
        <v>0.96</v>
      </c>
      <c r="L75" s="88">
        <v>3.84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96.25</v>
      </c>
      <c r="X75">
        <v>13.17</v>
      </c>
      <c r="Y75">
        <v>8.15</v>
      </c>
      <c r="Z75">
        <v>28.54</v>
      </c>
      <c r="AA75">
        <v>0.96</v>
      </c>
      <c r="AB75">
        <v>16.36</v>
      </c>
      <c r="AC75">
        <v>0</v>
      </c>
      <c r="AD75">
        <v>17.32</v>
      </c>
      <c r="AE75">
        <v>0</v>
      </c>
      <c r="AF75">
        <v>185.28</v>
      </c>
      <c r="AG75">
        <v>0</v>
      </c>
      <c r="AH75">
        <v>0</v>
      </c>
      <c r="AI75">
        <v>66.17</v>
      </c>
      <c r="AJ75">
        <v>0</v>
      </c>
      <c r="AK75">
        <v>0.87</v>
      </c>
      <c r="AL75">
        <v>96.25</v>
      </c>
      <c r="AM75">
        <v>0</v>
      </c>
      <c r="AN75">
        <v>0</v>
      </c>
      <c r="AO75">
        <v>14.44</v>
      </c>
      <c r="AP75">
        <v>45.48</v>
      </c>
      <c r="AQ75">
        <v>21.72</v>
      </c>
      <c r="AR75">
        <v>51.16</v>
      </c>
      <c r="AS75">
        <v>0</v>
      </c>
      <c r="AT75">
        <v>190.2</v>
      </c>
      <c r="AU75">
        <v>1.92</v>
      </c>
      <c r="AV75">
        <v>1.92</v>
      </c>
      <c r="AW75">
        <v>90.48</v>
      </c>
      <c r="AX75">
        <v>0</v>
      </c>
      <c r="AY75">
        <v>0</v>
      </c>
      <c r="AZ75">
        <v>0.96</v>
      </c>
      <c r="BA75">
        <v>0.39</v>
      </c>
      <c r="BB75">
        <v>0.52</v>
      </c>
      <c r="BC75">
        <v>0.93</v>
      </c>
      <c r="BD75">
        <v>0.95</v>
      </c>
      <c r="BE75">
        <v>1.01</v>
      </c>
      <c r="BF75">
        <v>0.95</v>
      </c>
      <c r="BG75">
        <v>0.61</v>
      </c>
      <c r="BH75">
        <v>0.57999999999999996</v>
      </c>
      <c r="BI75">
        <v>1.35</v>
      </c>
      <c r="BJ75">
        <v>0.77</v>
      </c>
      <c r="BK75">
        <v>0.48</v>
      </c>
      <c r="BL75">
        <v>2.89</v>
      </c>
      <c r="BM75">
        <v>0.67</v>
      </c>
      <c r="BN75">
        <v>0.57999999999999996</v>
      </c>
      <c r="BO75">
        <v>0</v>
      </c>
      <c r="BP75">
        <v>25.93</v>
      </c>
      <c r="BQ75">
        <v>67.38</v>
      </c>
      <c r="BR75">
        <v>144.38</v>
      </c>
      <c r="BS75">
        <v>18.2</v>
      </c>
      <c r="BT75">
        <v>7.8</v>
      </c>
    </row>
    <row r="76" spans="7:72">
      <c r="G76" t="s">
        <v>118</v>
      </c>
      <c r="H76" s="115">
        <v>718.82</v>
      </c>
      <c r="I76" s="88">
        <v>194.11999999999998</v>
      </c>
      <c r="J76" s="88">
        <v>300.23</v>
      </c>
      <c r="K76" s="88">
        <v>0.96</v>
      </c>
      <c r="L76" s="88">
        <v>3.84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96.25</v>
      </c>
      <c r="X76">
        <v>13.17</v>
      </c>
      <c r="Y76">
        <v>8.15</v>
      </c>
      <c r="Z76">
        <v>28.54</v>
      </c>
      <c r="AA76">
        <v>0.96</v>
      </c>
      <c r="AB76">
        <v>16.36</v>
      </c>
      <c r="AC76">
        <v>0</v>
      </c>
      <c r="AD76">
        <v>17.32</v>
      </c>
      <c r="AE76">
        <v>0</v>
      </c>
      <c r="AF76">
        <v>185.28</v>
      </c>
      <c r="AG76">
        <v>0</v>
      </c>
      <c r="AH76">
        <v>0</v>
      </c>
      <c r="AI76">
        <v>66.17</v>
      </c>
      <c r="AJ76">
        <v>0</v>
      </c>
      <c r="AK76">
        <v>0.87</v>
      </c>
      <c r="AL76">
        <v>96.25</v>
      </c>
      <c r="AM76">
        <v>0</v>
      </c>
      <c r="AN76">
        <v>0</v>
      </c>
      <c r="AO76">
        <v>14.44</v>
      </c>
      <c r="AP76">
        <v>45.48</v>
      </c>
      <c r="AQ76">
        <v>21.72</v>
      </c>
      <c r="AR76">
        <v>51.16</v>
      </c>
      <c r="AS76">
        <v>0</v>
      </c>
      <c r="AT76">
        <v>190.2</v>
      </c>
      <c r="AU76">
        <v>1.92</v>
      </c>
      <c r="AV76">
        <v>1.92</v>
      </c>
      <c r="AW76">
        <v>90.48</v>
      </c>
      <c r="AX76">
        <v>0</v>
      </c>
      <c r="AY76">
        <v>0</v>
      </c>
      <c r="AZ76">
        <v>0.96</v>
      </c>
      <c r="BA76">
        <v>0.39</v>
      </c>
      <c r="BB76">
        <v>0.52</v>
      </c>
      <c r="BC76">
        <v>0.93</v>
      </c>
      <c r="BD76">
        <v>0.95</v>
      </c>
      <c r="BE76">
        <v>1.01</v>
      </c>
      <c r="BF76">
        <v>0.95</v>
      </c>
      <c r="BG76">
        <v>0.61</v>
      </c>
      <c r="BH76">
        <v>0.57999999999999996</v>
      </c>
      <c r="BI76">
        <v>1.35</v>
      </c>
      <c r="BJ76">
        <v>0.77</v>
      </c>
      <c r="BK76">
        <v>0.48</v>
      </c>
      <c r="BL76">
        <v>2.89</v>
      </c>
      <c r="BM76">
        <v>0.67</v>
      </c>
      <c r="BN76">
        <v>0.57999999999999996</v>
      </c>
      <c r="BO76">
        <v>0</v>
      </c>
      <c r="BP76">
        <v>25.93</v>
      </c>
      <c r="BQ76">
        <v>67.38</v>
      </c>
      <c r="BR76">
        <v>144.38</v>
      </c>
      <c r="BS76">
        <v>14</v>
      </c>
      <c r="BT76">
        <v>6</v>
      </c>
    </row>
    <row r="77" spans="7:72">
      <c r="G77" t="s">
        <v>119</v>
      </c>
      <c r="H77" s="115">
        <v>712.5200000000001</v>
      </c>
      <c r="I77" s="88">
        <v>191.42</v>
      </c>
      <c r="J77" s="88">
        <v>300.23</v>
      </c>
      <c r="K77" s="88">
        <v>0.96</v>
      </c>
      <c r="L77" s="88">
        <v>3.84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96.25</v>
      </c>
      <c r="X77">
        <v>13.17</v>
      </c>
      <c r="Y77">
        <v>8.15</v>
      </c>
      <c r="Z77">
        <v>28.54</v>
      </c>
      <c r="AA77">
        <v>0.96</v>
      </c>
      <c r="AB77">
        <v>16.36</v>
      </c>
      <c r="AC77">
        <v>0</v>
      </c>
      <c r="AD77">
        <v>17.32</v>
      </c>
      <c r="AE77">
        <v>0</v>
      </c>
      <c r="AF77">
        <v>185.28</v>
      </c>
      <c r="AG77">
        <v>0</v>
      </c>
      <c r="AH77">
        <v>0</v>
      </c>
      <c r="AI77">
        <v>66.17</v>
      </c>
      <c r="AJ77">
        <v>0</v>
      </c>
      <c r="AK77">
        <v>0.87</v>
      </c>
      <c r="AL77">
        <v>96.25</v>
      </c>
      <c r="AM77">
        <v>0</v>
      </c>
      <c r="AN77">
        <v>0</v>
      </c>
      <c r="AO77">
        <v>14.44</v>
      </c>
      <c r="AP77">
        <v>45.48</v>
      </c>
      <c r="AQ77">
        <v>21.72</v>
      </c>
      <c r="AR77">
        <v>51.16</v>
      </c>
      <c r="AS77">
        <v>0</v>
      </c>
      <c r="AT77">
        <v>190.2</v>
      </c>
      <c r="AU77">
        <v>1.92</v>
      </c>
      <c r="AV77">
        <v>1.92</v>
      </c>
      <c r="AW77">
        <v>90.48</v>
      </c>
      <c r="AX77">
        <v>0</v>
      </c>
      <c r="AY77">
        <v>0</v>
      </c>
      <c r="AZ77">
        <v>0.96</v>
      </c>
      <c r="BA77">
        <v>0.39</v>
      </c>
      <c r="BB77">
        <v>0.52</v>
      </c>
      <c r="BC77">
        <v>0.93</v>
      </c>
      <c r="BD77">
        <v>0.95</v>
      </c>
      <c r="BE77">
        <v>1.01</v>
      </c>
      <c r="BF77">
        <v>0.95</v>
      </c>
      <c r="BG77">
        <v>0.61</v>
      </c>
      <c r="BH77">
        <v>0.57999999999999996</v>
      </c>
      <c r="BI77">
        <v>1.35</v>
      </c>
      <c r="BJ77">
        <v>0.77</v>
      </c>
      <c r="BK77">
        <v>0.48</v>
      </c>
      <c r="BL77">
        <v>2.89</v>
      </c>
      <c r="BM77">
        <v>0.67</v>
      </c>
      <c r="BN77">
        <v>0.57999999999999996</v>
      </c>
      <c r="BO77">
        <v>0</v>
      </c>
      <c r="BP77">
        <v>25.93</v>
      </c>
      <c r="BQ77">
        <v>67.38</v>
      </c>
      <c r="BR77">
        <v>144.38</v>
      </c>
      <c r="BS77">
        <v>7.7</v>
      </c>
      <c r="BT77">
        <v>3.3</v>
      </c>
    </row>
    <row r="78" spans="7:72">
      <c r="G78" t="s">
        <v>120</v>
      </c>
      <c r="H78" s="115">
        <v>710.42000000000007</v>
      </c>
      <c r="I78" s="88">
        <v>190.51999999999998</v>
      </c>
      <c r="J78" s="88">
        <v>300.23</v>
      </c>
      <c r="K78" s="88">
        <v>0.96</v>
      </c>
      <c r="L78" s="88">
        <v>3.84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96.25</v>
      </c>
      <c r="X78">
        <v>13.17</v>
      </c>
      <c r="Y78">
        <v>8.15</v>
      </c>
      <c r="Z78">
        <v>28.54</v>
      </c>
      <c r="AA78">
        <v>0.96</v>
      </c>
      <c r="AB78">
        <v>16.36</v>
      </c>
      <c r="AC78">
        <v>0</v>
      </c>
      <c r="AD78">
        <v>17.32</v>
      </c>
      <c r="AE78">
        <v>0</v>
      </c>
      <c r="AF78">
        <v>185.28</v>
      </c>
      <c r="AG78">
        <v>0</v>
      </c>
      <c r="AH78">
        <v>0</v>
      </c>
      <c r="AI78">
        <v>66.17</v>
      </c>
      <c r="AJ78">
        <v>0</v>
      </c>
      <c r="AK78">
        <v>0.87</v>
      </c>
      <c r="AL78">
        <v>96.25</v>
      </c>
      <c r="AM78">
        <v>0</v>
      </c>
      <c r="AN78">
        <v>0</v>
      </c>
      <c r="AO78">
        <v>14.44</v>
      </c>
      <c r="AP78">
        <v>45.48</v>
      </c>
      <c r="AQ78">
        <v>21.72</v>
      </c>
      <c r="AR78">
        <v>51.16</v>
      </c>
      <c r="AS78">
        <v>0</v>
      </c>
      <c r="AT78">
        <v>190.2</v>
      </c>
      <c r="AU78">
        <v>1.92</v>
      </c>
      <c r="AV78">
        <v>1.92</v>
      </c>
      <c r="AW78">
        <v>90.48</v>
      </c>
      <c r="AX78">
        <v>0</v>
      </c>
      <c r="AY78">
        <v>0</v>
      </c>
      <c r="AZ78">
        <v>0.96</v>
      </c>
      <c r="BA78">
        <v>0.39</v>
      </c>
      <c r="BB78">
        <v>0.52</v>
      </c>
      <c r="BC78">
        <v>0.93</v>
      </c>
      <c r="BD78">
        <v>0.95</v>
      </c>
      <c r="BE78">
        <v>1.01</v>
      </c>
      <c r="BF78">
        <v>0.95</v>
      </c>
      <c r="BG78">
        <v>0.61</v>
      </c>
      <c r="BH78">
        <v>0.57999999999999996</v>
      </c>
      <c r="BI78">
        <v>1.35</v>
      </c>
      <c r="BJ78">
        <v>0.77</v>
      </c>
      <c r="BK78">
        <v>0.48</v>
      </c>
      <c r="BL78">
        <v>2.89</v>
      </c>
      <c r="BM78">
        <v>0.67</v>
      </c>
      <c r="BN78">
        <v>0.57999999999999996</v>
      </c>
      <c r="BO78">
        <v>0</v>
      </c>
      <c r="BP78">
        <v>25.93</v>
      </c>
      <c r="BQ78">
        <v>67.38</v>
      </c>
      <c r="BR78">
        <v>144.38</v>
      </c>
      <c r="BS78">
        <v>5.6</v>
      </c>
      <c r="BT78">
        <v>2.4</v>
      </c>
    </row>
    <row r="79" spans="7:72">
      <c r="G79" t="s">
        <v>121</v>
      </c>
      <c r="H79" s="115">
        <v>706.96</v>
      </c>
      <c r="I79" s="88">
        <v>189.01999999999998</v>
      </c>
      <c r="J79" s="88">
        <v>300.23</v>
      </c>
      <c r="K79" s="88">
        <v>0.96</v>
      </c>
      <c r="L79" s="88">
        <v>3.84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96.25</v>
      </c>
      <c r="X79">
        <v>13.17</v>
      </c>
      <c r="Y79">
        <v>8.15</v>
      </c>
      <c r="Z79">
        <v>28.54</v>
      </c>
      <c r="AA79">
        <v>0.96</v>
      </c>
      <c r="AB79">
        <v>16.36</v>
      </c>
      <c r="AC79">
        <v>0</v>
      </c>
      <c r="AD79">
        <v>17.32</v>
      </c>
      <c r="AE79">
        <v>0</v>
      </c>
      <c r="AF79">
        <v>185.28</v>
      </c>
      <c r="AG79">
        <v>0</v>
      </c>
      <c r="AH79">
        <v>0</v>
      </c>
      <c r="AI79">
        <v>66.17</v>
      </c>
      <c r="AJ79">
        <v>0</v>
      </c>
      <c r="AK79">
        <v>0.91</v>
      </c>
      <c r="AL79">
        <v>96.25</v>
      </c>
      <c r="AM79">
        <v>0</v>
      </c>
      <c r="AN79">
        <v>0</v>
      </c>
      <c r="AO79">
        <v>14.44</v>
      </c>
      <c r="AP79">
        <v>45.48</v>
      </c>
      <c r="AQ79">
        <v>21.72</v>
      </c>
      <c r="AR79">
        <v>51.16</v>
      </c>
      <c r="AS79">
        <v>0</v>
      </c>
      <c r="AT79">
        <v>190.2</v>
      </c>
      <c r="AU79">
        <v>1.92</v>
      </c>
      <c r="AV79">
        <v>1.92</v>
      </c>
      <c r="AW79">
        <v>90.48</v>
      </c>
      <c r="AX79">
        <v>0</v>
      </c>
      <c r="AY79">
        <v>0</v>
      </c>
      <c r="AZ79">
        <v>0.96</v>
      </c>
      <c r="BA79">
        <v>0.39</v>
      </c>
      <c r="BB79">
        <v>0.52</v>
      </c>
      <c r="BC79">
        <v>0.93</v>
      </c>
      <c r="BD79">
        <v>0.95</v>
      </c>
      <c r="BE79">
        <v>1.01</v>
      </c>
      <c r="BF79">
        <v>0.95</v>
      </c>
      <c r="BG79">
        <v>0.61</v>
      </c>
      <c r="BH79">
        <v>0.57999999999999996</v>
      </c>
      <c r="BI79">
        <v>1.35</v>
      </c>
      <c r="BJ79">
        <v>0.77</v>
      </c>
      <c r="BK79">
        <v>0.48</v>
      </c>
      <c r="BL79">
        <v>2.89</v>
      </c>
      <c r="BM79">
        <v>0.67</v>
      </c>
      <c r="BN79">
        <v>0.57999999999999996</v>
      </c>
      <c r="BO79">
        <v>0</v>
      </c>
      <c r="BP79">
        <v>25.93</v>
      </c>
      <c r="BQ79">
        <v>67.38</v>
      </c>
      <c r="BR79">
        <v>144.38</v>
      </c>
      <c r="BS79">
        <v>2.1</v>
      </c>
      <c r="BT79">
        <v>0.9</v>
      </c>
    </row>
    <row r="80" spans="7:72">
      <c r="G80" t="s">
        <v>122</v>
      </c>
      <c r="H80" s="115">
        <v>739.51</v>
      </c>
      <c r="I80" s="88">
        <v>188.11999999999998</v>
      </c>
      <c r="J80" s="88">
        <v>300.23</v>
      </c>
      <c r="K80" s="88">
        <v>0.96</v>
      </c>
      <c r="L80" s="88">
        <v>3.84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96.25</v>
      </c>
      <c r="X80">
        <v>13.17</v>
      </c>
      <c r="Y80">
        <v>8.15</v>
      </c>
      <c r="Z80">
        <v>28.54</v>
      </c>
      <c r="AA80">
        <v>0.96</v>
      </c>
      <c r="AB80">
        <v>16.36</v>
      </c>
      <c r="AC80">
        <v>0</v>
      </c>
      <c r="AD80">
        <v>17.32</v>
      </c>
      <c r="AE80">
        <v>0</v>
      </c>
      <c r="AF80">
        <v>185.28</v>
      </c>
      <c r="AG80">
        <v>0</v>
      </c>
      <c r="AH80">
        <v>0</v>
      </c>
      <c r="AI80">
        <v>66.17</v>
      </c>
      <c r="AJ80">
        <v>0</v>
      </c>
      <c r="AK80">
        <v>0.91</v>
      </c>
      <c r="AL80">
        <v>96.25</v>
      </c>
      <c r="AM80">
        <v>34.65</v>
      </c>
      <c r="AN80">
        <v>0</v>
      </c>
      <c r="AO80">
        <v>14.44</v>
      </c>
      <c r="AP80">
        <v>45.48</v>
      </c>
      <c r="AQ80">
        <v>21.72</v>
      </c>
      <c r="AR80">
        <v>51.16</v>
      </c>
      <c r="AS80">
        <v>0</v>
      </c>
      <c r="AT80">
        <v>190.2</v>
      </c>
      <c r="AU80">
        <v>1.92</v>
      </c>
      <c r="AV80">
        <v>1.92</v>
      </c>
      <c r="AW80">
        <v>90.48</v>
      </c>
      <c r="AX80">
        <v>0</v>
      </c>
      <c r="AY80">
        <v>0</v>
      </c>
      <c r="AZ80">
        <v>0.96</v>
      </c>
      <c r="BA80">
        <v>0.39</v>
      </c>
      <c r="BB80">
        <v>0.52</v>
      </c>
      <c r="BC80">
        <v>0.93</v>
      </c>
      <c r="BD80">
        <v>0.95</v>
      </c>
      <c r="BE80">
        <v>1.01</v>
      </c>
      <c r="BF80">
        <v>0.95</v>
      </c>
      <c r="BG80">
        <v>0.61</v>
      </c>
      <c r="BH80">
        <v>0.57999999999999996</v>
      </c>
      <c r="BI80">
        <v>1.35</v>
      </c>
      <c r="BJ80">
        <v>0.77</v>
      </c>
      <c r="BK80">
        <v>0.48</v>
      </c>
      <c r="BL80">
        <v>2.89</v>
      </c>
      <c r="BM80">
        <v>0.67</v>
      </c>
      <c r="BN80">
        <v>0.57999999999999996</v>
      </c>
      <c r="BO80">
        <v>0</v>
      </c>
      <c r="BP80">
        <v>25.93</v>
      </c>
      <c r="BQ80">
        <v>67.38</v>
      </c>
      <c r="BR80">
        <v>144.38</v>
      </c>
      <c r="BS80">
        <v>0</v>
      </c>
      <c r="BT80">
        <v>0</v>
      </c>
    </row>
    <row r="81" spans="7:72">
      <c r="G81" t="s">
        <v>123</v>
      </c>
      <c r="H81" s="115">
        <v>739.51</v>
      </c>
      <c r="I81" s="88">
        <v>188.11999999999998</v>
      </c>
      <c r="J81" s="88">
        <v>300.23</v>
      </c>
      <c r="K81" s="88">
        <v>0.96</v>
      </c>
      <c r="L81" s="88">
        <v>3.84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96.25</v>
      </c>
      <c r="X81">
        <v>13.17</v>
      </c>
      <c r="Y81">
        <v>8.15</v>
      </c>
      <c r="Z81">
        <v>28.54</v>
      </c>
      <c r="AA81">
        <v>0.96</v>
      </c>
      <c r="AB81">
        <v>16.36</v>
      </c>
      <c r="AC81">
        <v>0</v>
      </c>
      <c r="AD81">
        <v>17.32</v>
      </c>
      <c r="AE81">
        <v>0</v>
      </c>
      <c r="AF81">
        <v>185.28</v>
      </c>
      <c r="AG81">
        <v>0</v>
      </c>
      <c r="AH81">
        <v>0</v>
      </c>
      <c r="AI81">
        <v>66.17</v>
      </c>
      <c r="AJ81">
        <v>0</v>
      </c>
      <c r="AK81">
        <v>0.91</v>
      </c>
      <c r="AL81">
        <v>96.25</v>
      </c>
      <c r="AM81">
        <v>34.65</v>
      </c>
      <c r="AN81">
        <v>0</v>
      </c>
      <c r="AO81">
        <v>14.44</v>
      </c>
      <c r="AP81">
        <v>45.48</v>
      </c>
      <c r="AQ81">
        <v>21.72</v>
      </c>
      <c r="AR81">
        <v>51.16</v>
      </c>
      <c r="AS81">
        <v>0</v>
      </c>
      <c r="AT81">
        <v>190.2</v>
      </c>
      <c r="AU81">
        <v>1.92</v>
      </c>
      <c r="AV81">
        <v>1.92</v>
      </c>
      <c r="AW81">
        <v>90.48</v>
      </c>
      <c r="AX81">
        <v>0</v>
      </c>
      <c r="AY81">
        <v>0</v>
      </c>
      <c r="AZ81">
        <v>0.96</v>
      </c>
      <c r="BA81">
        <v>0.39</v>
      </c>
      <c r="BB81">
        <v>0.52</v>
      </c>
      <c r="BC81">
        <v>0.93</v>
      </c>
      <c r="BD81">
        <v>0.95</v>
      </c>
      <c r="BE81">
        <v>1.01</v>
      </c>
      <c r="BF81">
        <v>0.95</v>
      </c>
      <c r="BG81">
        <v>0.61</v>
      </c>
      <c r="BH81">
        <v>0.57999999999999996</v>
      </c>
      <c r="BI81">
        <v>1.35</v>
      </c>
      <c r="BJ81">
        <v>0.77</v>
      </c>
      <c r="BK81">
        <v>0.48</v>
      </c>
      <c r="BL81">
        <v>2.89</v>
      </c>
      <c r="BM81">
        <v>0.67</v>
      </c>
      <c r="BN81">
        <v>0.57999999999999996</v>
      </c>
      <c r="BO81">
        <v>0</v>
      </c>
      <c r="BP81">
        <v>25.93</v>
      </c>
      <c r="BQ81">
        <v>67.38</v>
      </c>
      <c r="BR81">
        <v>144.38</v>
      </c>
      <c r="BS81">
        <v>0</v>
      </c>
      <c r="BT81">
        <v>0</v>
      </c>
    </row>
    <row r="82" spans="7:72">
      <c r="G82" t="s">
        <v>124</v>
      </c>
      <c r="H82" s="115">
        <v>744.31999999999994</v>
      </c>
      <c r="I82" s="88">
        <v>188.11999999999998</v>
      </c>
      <c r="J82" s="88">
        <v>300.23</v>
      </c>
      <c r="K82" s="88">
        <v>0.96</v>
      </c>
      <c r="L82" s="88">
        <v>3.84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96.25</v>
      </c>
      <c r="X82">
        <v>13.17</v>
      </c>
      <c r="Y82">
        <v>8.15</v>
      </c>
      <c r="Z82">
        <v>28.54</v>
      </c>
      <c r="AA82">
        <v>0.96</v>
      </c>
      <c r="AB82">
        <v>16.36</v>
      </c>
      <c r="AC82">
        <v>0</v>
      </c>
      <c r="AD82">
        <v>17.32</v>
      </c>
      <c r="AE82">
        <v>0</v>
      </c>
      <c r="AF82">
        <v>185.28</v>
      </c>
      <c r="AG82">
        <v>0</v>
      </c>
      <c r="AH82">
        <v>0</v>
      </c>
      <c r="AI82">
        <v>66.17</v>
      </c>
      <c r="AJ82">
        <v>0</v>
      </c>
      <c r="AK82">
        <v>0.91</v>
      </c>
      <c r="AL82">
        <v>96.25</v>
      </c>
      <c r="AM82">
        <v>39.46</v>
      </c>
      <c r="AN82">
        <v>0</v>
      </c>
      <c r="AO82">
        <v>14.44</v>
      </c>
      <c r="AP82">
        <v>45.48</v>
      </c>
      <c r="AQ82">
        <v>21.72</v>
      </c>
      <c r="AR82">
        <v>51.16</v>
      </c>
      <c r="AS82">
        <v>0</v>
      </c>
      <c r="AT82">
        <v>190.2</v>
      </c>
      <c r="AU82">
        <v>1.92</v>
      </c>
      <c r="AV82">
        <v>1.92</v>
      </c>
      <c r="AW82">
        <v>90.48</v>
      </c>
      <c r="AX82">
        <v>0</v>
      </c>
      <c r="AY82">
        <v>0</v>
      </c>
      <c r="AZ82">
        <v>0.96</v>
      </c>
      <c r="BA82">
        <v>0.39</v>
      </c>
      <c r="BB82">
        <v>0.52</v>
      </c>
      <c r="BC82">
        <v>0.93</v>
      </c>
      <c r="BD82">
        <v>0.95</v>
      </c>
      <c r="BE82">
        <v>1.01</v>
      </c>
      <c r="BF82">
        <v>0.95</v>
      </c>
      <c r="BG82">
        <v>0.61</v>
      </c>
      <c r="BH82">
        <v>0.57999999999999996</v>
      </c>
      <c r="BI82">
        <v>1.35</v>
      </c>
      <c r="BJ82">
        <v>0.77</v>
      </c>
      <c r="BK82">
        <v>0.48</v>
      </c>
      <c r="BL82">
        <v>2.89</v>
      </c>
      <c r="BM82">
        <v>0.67</v>
      </c>
      <c r="BN82">
        <v>0.57999999999999996</v>
      </c>
      <c r="BO82">
        <v>0</v>
      </c>
      <c r="BP82">
        <v>25.93</v>
      </c>
      <c r="BQ82">
        <v>67.38</v>
      </c>
      <c r="BR82">
        <v>144.38</v>
      </c>
      <c r="BS82">
        <v>0</v>
      </c>
      <c r="BT82">
        <v>0</v>
      </c>
    </row>
    <row r="83" spans="7:72">
      <c r="G83" t="s">
        <v>125</v>
      </c>
      <c r="H83" s="115">
        <v>749.04000000000008</v>
      </c>
      <c r="I83" s="88">
        <v>188.11999999999998</v>
      </c>
      <c r="J83" s="88">
        <v>300.23</v>
      </c>
      <c r="K83" s="88">
        <v>0.96</v>
      </c>
      <c r="L83" s="88">
        <v>3.84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96.25</v>
      </c>
      <c r="X83">
        <v>13.17</v>
      </c>
      <c r="Y83">
        <v>8.15</v>
      </c>
      <c r="Z83">
        <v>28.54</v>
      </c>
      <c r="AA83">
        <v>0.96</v>
      </c>
      <c r="AB83">
        <v>16.36</v>
      </c>
      <c r="AC83">
        <v>0</v>
      </c>
      <c r="AD83">
        <v>17.32</v>
      </c>
      <c r="AE83">
        <v>0</v>
      </c>
      <c r="AF83">
        <v>185.28</v>
      </c>
      <c r="AG83">
        <v>0</v>
      </c>
      <c r="AH83">
        <v>0</v>
      </c>
      <c r="AI83">
        <v>66.17</v>
      </c>
      <c r="AJ83">
        <v>0</v>
      </c>
      <c r="AK83">
        <v>0.87</v>
      </c>
      <c r="AL83">
        <v>96.25</v>
      </c>
      <c r="AM83">
        <v>44.28</v>
      </c>
      <c r="AN83">
        <v>0</v>
      </c>
      <c r="AO83">
        <v>14.44</v>
      </c>
      <c r="AP83">
        <v>45.48</v>
      </c>
      <c r="AQ83">
        <v>21.72</v>
      </c>
      <c r="AR83">
        <v>51.16</v>
      </c>
      <c r="AS83">
        <v>0</v>
      </c>
      <c r="AT83">
        <v>190.2</v>
      </c>
      <c r="AU83">
        <v>1.92</v>
      </c>
      <c r="AV83">
        <v>1.92</v>
      </c>
      <c r="AW83">
        <v>90.48</v>
      </c>
      <c r="AX83">
        <v>0</v>
      </c>
      <c r="AY83">
        <v>0</v>
      </c>
      <c r="AZ83">
        <v>0.91</v>
      </c>
      <c r="BA83">
        <v>0.39</v>
      </c>
      <c r="BB83">
        <v>0.52</v>
      </c>
      <c r="BC83">
        <v>0.93</v>
      </c>
      <c r="BD83">
        <v>0.95</v>
      </c>
      <c r="BE83">
        <v>1.01</v>
      </c>
      <c r="BF83">
        <v>0.91</v>
      </c>
      <c r="BG83">
        <v>0.61</v>
      </c>
      <c r="BH83">
        <v>0.61</v>
      </c>
      <c r="BI83">
        <v>1.35</v>
      </c>
      <c r="BJ83">
        <v>0.77</v>
      </c>
      <c r="BK83">
        <v>0.48</v>
      </c>
      <c r="BL83">
        <v>2.89</v>
      </c>
      <c r="BM83">
        <v>0.67</v>
      </c>
      <c r="BN83">
        <v>0.57999999999999996</v>
      </c>
      <c r="BO83">
        <v>0</v>
      </c>
      <c r="BP83">
        <v>25.93</v>
      </c>
      <c r="BQ83">
        <v>67.38</v>
      </c>
      <c r="BR83">
        <v>144.38</v>
      </c>
      <c r="BS83">
        <v>0</v>
      </c>
      <c r="BT83">
        <v>0</v>
      </c>
    </row>
    <row r="84" spans="7:72">
      <c r="G84" t="s">
        <v>126</v>
      </c>
      <c r="H84" s="115">
        <v>749.04000000000008</v>
      </c>
      <c r="I84" s="88">
        <v>188.11999999999998</v>
      </c>
      <c r="J84" s="88">
        <v>300.23</v>
      </c>
      <c r="K84" s="88">
        <v>0.96</v>
      </c>
      <c r="L84" s="88">
        <v>3.84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96.25</v>
      </c>
      <c r="X84">
        <v>13.17</v>
      </c>
      <c r="Y84">
        <v>8.15</v>
      </c>
      <c r="Z84">
        <v>28.54</v>
      </c>
      <c r="AA84">
        <v>0.96</v>
      </c>
      <c r="AB84">
        <v>16.36</v>
      </c>
      <c r="AC84">
        <v>0</v>
      </c>
      <c r="AD84">
        <v>17.32</v>
      </c>
      <c r="AE84">
        <v>0</v>
      </c>
      <c r="AF84">
        <v>185.28</v>
      </c>
      <c r="AG84">
        <v>0</v>
      </c>
      <c r="AH84">
        <v>0</v>
      </c>
      <c r="AI84">
        <v>66.17</v>
      </c>
      <c r="AJ84">
        <v>0</v>
      </c>
      <c r="AK84">
        <v>0.87</v>
      </c>
      <c r="AL84">
        <v>96.25</v>
      </c>
      <c r="AM84">
        <v>44.28</v>
      </c>
      <c r="AN84">
        <v>0</v>
      </c>
      <c r="AO84">
        <v>14.44</v>
      </c>
      <c r="AP84">
        <v>45.48</v>
      </c>
      <c r="AQ84">
        <v>21.72</v>
      </c>
      <c r="AR84">
        <v>51.16</v>
      </c>
      <c r="AS84">
        <v>0</v>
      </c>
      <c r="AT84">
        <v>190.2</v>
      </c>
      <c r="AU84">
        <v>1.92</v>
      </c>
      <c r="AV84">
        <v>1.92</v>
      </c>
      <c r="AW84">
        <v>90.48</v>
      </c>
      <c r="AX84">
        <v>0</v>
      </c>
      <c r="AY84">
        <v>0</v>
      </c>
      <c r="AZ84">
        <v>0.91</v>
      </c>
      <c r="BA84">
        <v>0.39</v>
      </c>
      <c r="BB84">
        <v>0.52</v>
      </c>
      <c r="BC84">
        <v>0.93</v>
      </c>
      <c r="BD84">
        <v>0.95</v>
      </c>
      <c r="BE84">
        <v>1.01</v>
      </c>
      <c r="BF84">
        <v>0.91</v>
      </c>
      <c r="BG84">
        <v>0.61</v>
      </c>
      <c r="BH84">
        <v>0.61</v>
      </c>
      <c r="BI84">
        <v>1.35</v>
      </c>
      <c r="BJ84">
        <v>0.77</v>
      </c>
      <c r="BK84">
        <v>0.48</v>
      </c>
      <c r="BL84">
        <v>2.89</v>
      </c>
      <c r="BM84">
        <v>0.67</v>
      </c>
      <c r="BN84">
        <v>0.57999999999999996</v>
      </c>
      <c r="BO84">
        <v>0</v>
      </c>
      <c r="BP84">
        <v>25.93</v>
      </c>
      <c r="BQ84">
        <v>67.38</v>
      </c>
      <c r="BR84">
        <v>144.38</v>
      </c>
      <c r="BS84">
        <v>0</v>
      </c>
      <c r="BT84">
        <v>0</v>
      </c>
    </row>
    <row r="85" spans="7:72">
      <c r="G85" t="s">
        <v>127</v>
      </c>
      <c r="H85" s="115">
        <v>749.04000000000008</v>
      </c>
      <c r="I85" s="88">
        <v>188.11999999999998</v>
      </c>
      <c r="J85" s="88">
        <v>300.23</v>
      </c>
      <c r="K85" s="88">
        <v>0.96</v>
      </c>
      <c r="L85" s="88">
        <v>3.84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96.25</v>
      </c>
      <c r="X85">
        <v>13.17</v>
      </c>
      <c r="Y85">
        <v>8.15</v>
      </c>
      <c r="Z85">
        <v>28.54</v>
      </c>
      <c r="AA85">
        <v>0.96</v>
      </c>
      <c r="AB85">
        <v>16.36</v>
      </c>
      <c r="AC85">
        <v>0</v>
      </c>
      <c r="AD85">
        <v>17.32</v>
      </c>
      <c r="AE85">
        <v>0</v>
      </c>
      <c r="AF85">
        <v>185.28</v>
      </c>
      <c r="AG85">
        <v>0</v>
      </c>
      <c r="AH85">
        <v>0</v>
      </c>
      <c r="AI85">
        <v>66.17</v>
      </c>
      <c r="AJ85">
        <v>0</v>
      </c>
      <c r="AK85">
        <v>0.87</v>
      </c>
      <c r="AL85">
        <v>96.25</v>
      </c>
      <c r="AM85">
        <v>44.28</v>
      </c>
      <c r="AN85">
        <v>0</v>
      </c>
      <c r="AO85">
        <v>14.44</v>
      </c>
      <c r="AP85">
        <v>45.48</v>
      </c>
      <c r="AQ85">
        <v>21.72</v>
      </c>
      <c r="AR85">
        <v>51.16</v>
      </c>
      <c r="AS85">
        <v>0</v>
      </c>
      <c r="AT85">
        <v>190.2</v>
      </c>
      <c r="AU85">
        <v>1.92</v>
      </c>
      <c r="AV85">
        <v>1.92</v>
      </c>
      <c r="AW85">
        <v>90.48</v>
      </c>
      <c r="AX85">
        <v>0</v>
      </c>
      <c r="AY85">
        <v>0</v>
      </c>
      <c r="AZ85">
        <v>0.91</v>
      </c>
      <c r="BA85">
        <v>0.39</v>
      </c>
      <c r="BB85">
        <v>0.52</v>
      </c>
      <c r="BC85">
        <v>0.93</v>
      </c>
      <c r="BD85">
        <v>0.95</v>
      </c>
      <c r="BE85">
        <v>1.01</v>
      </c>
      <c r="BF85">
        <v>0.91</v>
      </c>
      <c r="BG85">
        <v>0.61</v>
      </c>
      <c r="BH85">
        <v>0.61</v>
      </c>
      <c r="BI85">
        <v>1.35</v>
      </c>
      <c r="BJ85">
        <v>0.77</v>
      </c>
      <c r="BK85">
        <v>0.48</v>
      </c>
      <c r="BL85">
        <v>2.89</v>
      </c>
      <c r="BM85">
        <v>0.67</v>
      </c>
      <c r="BN85">
        <v>0.57999999999999996</v>
      </c>
      <c r="BO85">
        <v>0</v>
      </c>
      <c r="BP85">
        <v>25.93</v>
      </c>
      <c r="BQ85">
        <v>67.38</v>
      </c>
      <c r="BR85">
        <v>144.38</v>
      </c>
      <c r="BS85">
        <v>0</v>
      </c>
      <c r="BT85">
        <v>0</v>
      </c>
    </row>
    <row r="86" spans="7:72">
      <c r="G86" t="s">
        <v>128</v>
      </c>
      <c r="H86" s="115">
        <v>753.85</v>
      </c>
      <c r="I86" s="88">
        <v>188.11999999999998</v>
      </c>
      <c r="J86" s="88">
        <v>300.23</v>
      </c>
      <c r="K86" s="88">
        <v>0.96</v>
      </c>
      <c r="L86" s="88">
        <v>3.84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96.25</v>
      </c>
      <c r="X86">
        <v>13.17</v>
      </c>
      <c r="Y86">
        <v>8.15</v>
      </c>
      <c r="Z86">
        <v>28.54</v>
      </c>
      <c r="AA86">
        <v>0.96</v>
      </c>
      <c r="AB86">
        <v>16.36</v>
      </c>
      <c r="AC86">
        <v>0</v>
      </c>
      <c r="AD86">
        <v>17.32</v>
      </c>
      <c r="AE86">
        <v>0</v>
      </c>
      <c r="AF86">
        <v>185.28</v>
      </c>
      <c r="AG86">
        <v>0</v>
      </c>
      <c r="AH86">
        <v>0</v>
      </c>
      <c r="AI86">
        <v>66.17</v>
      </c>
      <c r="AJ86">
        <v>0</v>
      </c>
      <c r="AK86">
        <v>0.87</v>
      </c>
      <c r="AL86">
        <v>96.25</v>
      </c>
      <c r="AM86">
        <v>49.09</v>
      </c>
      <c r="AN86">
        <v>0</v>
      </c>
      <c r="AO86">
        <v>14.44</v>
      </c>
      <c r="AP86">
        <v>45.48</v>
      </c>
      <c r="AQ86">
        <v>21.72</v>
      </c>
      <c r="AR86">
        <v>51.16</v>
      </c>
      <c r="AS86">
        <v>0</v>
      </c>
      <c r="AT86">
        <v>190.2</v>
      </c>
      <c r="AU86">
        <v>1.92</v>
      </c>
      <c r="AV86">
        <v>1.92</v>
      </c>
      <c r="AW86">
        <v>90.48</v>
      </c>
      <c r="AX86">
        <v>0</v>
      </c>
      <c r="AY86">
        <v>0</v>
      </c>
      <c r="AZ86">
        <v>0.91</v>
      </c>
      <c r="BA86">
        <v>0.39</v>
      </c>
      <c r="BB86">
        <v>0.52</v>
      </c>
      <c r="BC86">
        <v>0.93</v>
      </c>
      <c r="BD86">
        <v>0.95</v>
      </c>
      <c r="BE86">
        <v>1.01</v>
      </c>
      <c r="BF86">
        <v>0.91</v>
      </c>
      <c r="BG86">
        <v>0.61</v>
      </c>
      <c r="BH86">
        <v>0.61</v>
      </c>
      <c r="BI86">
        <v>1.35</v>
      </c>
      <c r="BJ86">
        <v>0.77</v>
      </c>
      <c r="BK86">
        <v>0.48</v>
      </c>
      <c r="BL86">
        <v>2.89</v>
      </c>
      <c r="BM86">
        <v>0.67</v>
      </c>
      <c r="BN86">
        <v>0.57999999999999996</v>
      </c>
      <c r="BO86">
        <v>0</v>
      </c>
      <c r="BP86">
        <v>25.93</v>
      </c>
      <c r="BQ86">
        <v>67.38</v>
      </c>
      <c r="BR86">
        <v>144.38</v>
      </c>
      <c r="BS86">
        <v>0</v>
      </c>
      <c r="BT86">
        <v>0</v>
      </c>
    </row>
    <row r="87" spans="7:72">
      <c r="G87" t="s">
        <v>129</v>
      </c>
      <c r="H87" s="115">
        <v>763.4699999999998</v>
      </c>
      <c r="I87" s="88">
        <v>219.78999999999996</v>
      </c>
      <c r="J87" s="88">
        <v>300.23</v>
      </c>
      <c r="K87" s="88">
        <v>0.96</v>
      </c>
      <c r="L87" s="88">
        <v>3.84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96.25</v>
      </c>
      <c r="X87">
        <v>13.17</v>
      </c>
      <c r="Y87">
        <v>8.15</v>
      </c>
      <c r="Z87">
        <v>28.54</v>
      </c>
      <c r="AA87">
        <v>0.96</v>
      </c>
      <c r="AB87">
        <v>16.36</v>
      </c>
      <c r="AC87">
        <v>0</v>
      </c>
      <c r="AD87">
        <v>17.32</v>
      </c>
      <c r="AE87">
        <v>0</v>
      </c>
      <c r="AF87">
        <v>185.28</v>
      </c>
      <c r="AG87">
        <v>0</v>
      </c>
      <c r="AH87">
        <v>0</v>
      </c>
      <c r="AI87">
        <v>66.17</v>
      </c>
      <c r="AJ87">
        <v>0</v>
      </c>
      <c r="AK87">
        <v>0.87</v>
      </c>
      <c r="AL87">
        <v>96.25</v>
      </c>
      <c r="AM87">
        <v>58.71</v>
      </c>
      <c r="AN87">
        <v>14.44</v>
      </c>
      <c r="AO87">
        <v>14.44</v>
      </c>
      <c r="AP87">
        <v>45.48</v>
      </c>
      <c r="AQ87">
        <v>21.72</v>
      </c>
      <c r="AR87">
        <v>68.39</v>
      </c>
      <c r="AS87">
        <v>0</v>
      </c>
      <c r="AT87">
        <v>190.2</v>
      </c>
      <c r="AU87">
        <v>1.92</v>
      </c>
      <c r="AV87">
        <v>1.92</v>
      </c>
      <c r="AW87">
        <v>90.48</v>
      </c>
      <c r="AX87">
        <v>0</v>
      </c>
      <c r="AY87">
        <v>0</v>
      </c>
      <c r="AZ87">
        <v>0.91</v>
      </c>
      <c r="BA87">
        <v>0.39</v>
      </c>
      <c r="BB87">
        <v>0.52</v>
      </c>
      <c r="BC87">
        <v>0.93</v>
      </c>
      <c r="BD87">
        <v>0.95</v>
      </c>
      <c r="BE87">
        <v>1.01</v>
      </c>
      <c r="BF87">
        <v>0.91</v>
      </c>
      <c r="BG87">
        <v>0.61</v>
      </c>
      <c r="BH87">
        <v>0.61</v>
      </c>
      <c r="BI87">
        <v>1.35</v>
      </c>
      <c r="BJ87">
        <v>0.77</v>
      </c>
      <c r="BK87">
        <v>0.48</v>
      </c>
      <c r="BL87">
        <v>2.89</v>
      </c>
      <c r="BM87">
        <v>0.67</v>
      </c>
      <c r="BN87">
        <v>0.57999999999999996</v>
      </c>
      <c r="BO87">
        <v>0</v>
      </c>
      <c r="BP87">
        <v>25.93</v>
      </c>
      <c r="BQ87">
        <v>67.38</v>
      </c>
      <c r="BR87">
        <v>144.38</v>
      </c>
      <c r="BS87">
        <v>0</v>
      </c>
      <c r="BT87">
        <v>0</v>
      </c>
    </row>
    <row r="88" spans="7:72">
      <c r="G88" t="s">
        <v>130</v>
      </c>
      <c r="H88" s="115">
        <v>763.4699999999998</v>
      </c>
      <c r="I88" s="88">
        <v>219.78999999999996</v>
      </c>
      <c r="J88" s="88">
        <v>300.23</v>
      </c>
      <c r="K88" s="88">
        <v>0.96</v>
      </c>
      <c r="L88" s="88">
        <v>3.84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96.25</v>
      </c>
      <c r="X88">
        <v>13.17</v>
      </c>
      <c r="Y88">
        <v>8.15</v>
      </c>
      <c r="Z88">
        <v>28.54</v>
      </c>
      <c r="AA88">
        <v>0.96</v>
      </c>
      <c r="AB88">
        <v>16.36</v>
      </c>
      <c r="AC88">
        <v>0</v>
      </c>
      <c r="AD88">
        <v>17.32</v>
      </c>
      <c r="AE88">
        <v>0</v>
      </c>
      <c r="AF88">
        <v>185.28</v>
      </c>
      <c r="AG88">
        <v>0</v>
      </c>
      <c r="AH88">
        <v>0</v>
      </c>
      <c r="AI88">
        <v>66.17</v>
      </c>
      <c r="AJ88">
        <v>0</v>
      </c>
      <c r="AK88">
        <v>0.87</v>
      </c>
      <c r="AL88">
        <v>96.25</v>
      </c>
      <c r="AM88">
        <v>58.71</v>
      </c>
      <c r="AN88">
        <v>14.44</v>
      </c>
      <c r="AO88">
        <v>14.44</v>
      </c>
      <c r="AP88">
        <v>45.48</v>
      </c>
      <c r="AQ88">
        <v>21.72</v>
      </c>
      <c r="AR88">
        <v>68.39</v>
      </c>
      <c r="AS88">
        <v>0</v>
      </c>
      <c r="AT88">
        <v>190.2</v>
      </c>
      <c r="AU88">
        <v>1.92</v>
      </c>
      <c r="AV88">
        <v>1.92</v>
      </c>
      <c r="AW88">
        <v>90.48</v>
      </c>
      <c r="AX88">
        <v>0</v>
      </c>
      <c r="AY88">
        <v>0</v>
      </c>
      <c r="AZ88">
        <v>0.91</v>
      </c>
      <c r="BA88">
        <v>0.39</v>
      </c>
      <c r="BB88">
        <v>0.52</v>
      </c>
      <c r="BC88">
        <v>0.93</v>
      </c>
      <c r="BD88">
        <v>0.95</v>
      </c>
      <c r="BE88">
        <v>1.01</v>
      </c>
      <c r="BF88">
        <v>0.91</v>
      </c>
      <c r="BG88">
        <v>0.61</v>
      </c>
      <c r="BH88">
        <v>0.61</v>
      </c>
      <c r="BI88">
        <v>1.35</v>
      </c>
      <c r="BJ88">
        <v>0.77</v>
      </c>
      <c r="BK88">
        <v>0.48</v>
      </c>
      <c r="BL88">
        <v>2.89</v>
      </c>
      <c r="BM88">
        <v>0.67</v>
      </c>
      <c r="BN88">
        <v>0.57999999999999996</v>
      </c>
      <c r="BO88">
        <v>0</v>
      </c>
      <c r="BP88">
        <v>25.93</v>
      </c>
      <c r="BQ88">
        <v>67.38</v>
      </c>
      <c r="BR88">
        <v>144.38</v>
      </c>
      <c r="BS88">
        <v>0</v>
      </c>
      <c r="BT88">
        <v>0</v>
      </c>
    </row>
    <row r="89" spans="7:72">
      <c r="G89" t="s">
        <v>131</v>
      </c>
      <c r="H89" s="115">
        <v>763.4699999999998</v>
      </c>
      <c r="I89" s="88">
        <v>219.78999999999996</v>
      </c>
      <c r="J89" s="88">
        <v>300.23</v>
      </c>
      <c r="K89" s="88">
        <v>0.96</v>
      </c>
      <c r="L89" s="88">
        <v>3.84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96.25</v>
      </c>
      <c r="X89">
        <v>13.17</v>
      </c>
      <c r="Y89">
        <v>8.15</v>
      </c>
      <c r="Z89">
        <v>28.54</v>
      </c>
      <c r="AA89">
        <v>0.96</v>
      </c>
      <c r="AB89">
        <v>16.36</v>
      </c>
      <c r="AC89">
        <v>0</v>
      </c>
      <c r="AD89">
        <v>17.32</v>
      </c>
      <c r="AE89">
        <v>0</v>
      </c>
      <c r="AF89">
        <v>185.28</v>
      </c>
      <c r="AG89">
        <v>0</v>
      </c>
      <c r="AH89">
        <v>0</v>
      </c>
      <c r="AI89">
        <v>66.17</v>
      </c>
      <c r="AJ89">
        <v>0</v>
      </c>
      <c r="AK89">
        <v>0.87</v>
      </c>
      <c r="AL89">
        <v>96.25</v>
      </c>
      <c r="AM89">
        <v>58.71</v>
      </c>
      <c r="AN89">
        <v>14.44</v>
      </c>
      <c r="AO89">
        <v>14.44</v>
      </c>
      <c r="AP89">
        <v>45.48</v>
      </c>
      <c r="AQ89">
        <v>21.72</v>
      </c>
      <c r="AR89">
        <v>68.39</v>
      </c>
      <c r="AS89">
        <v>0</v>
      </c>
      <c r="AT89">
        <v>190.2</v>
      </c>
      <c r="AU89">
        <v>1.92</v>
      </c>
      <c r="AV89">
        <v>1.92</v>
      </c>
      <c r="AW89">
        <v>90.48</v>
      </c>
      <c r="AX89">
        <v>0</v>
      </c>
      <c r="AY89">
        <v>0</v>
      </c>
      <c r="AZ89">
        <v>0.91</v>
      </c>
      <c r="BA89">
        <v>0.39</v>
      </c>
      <c r="BB89">
        <v>0.52</v>
      </c>
      <c r="BC89">
        <v>0.93</v>
      </c>
      <c r="BD89">
        <v>0.95</v>
      </c>
      <c r="BE89">
        <v>1.01</v>
      </c>
      <c r="BF89">
        <v>0.91</v>
      </c>
      <c r="BG89">
        <v>0.61</v>
      </c>
      <c r="BH89">
        <v>0.61</v>
      </c>
      <c r="BI89">
        <v>1.35</v>
      </c>
      <c r="BJ89">
        <v>0.77</v>
      </c>
      <c r="BK89">
        <v>0.48</v>
      </c>
      <c r="BL89">
        <v>2.89</v>
      </c>
      <c r="BM89">
        <v>0.67</v>
      </c>
      <c r="BN89">
        <v>0.57999999999999996</v>
      </c>
      <c r="BO89">
        <v>0</v>
      </c>
      <c r="BP89">
        <v>25.93</v>
      </c>
      <c r="BQ89">
        <v>67.38</v>
      </c>
      <c r="BR89">
        <v>144.38</v>
      </c>
      <c r="BS89">
        <v>0</v>
      </c>
      <c r="BT89">
        <v>0</v>
      </c>
    </row>
    <row r="90" spans="7:72">
      <c r="G90" t="s">
        <v>132</v>
      </c>
      <c r="H90" s="115">
        <v>763.4699999999998</v>
      </c>
      <c r="I90" s="88">
        <v>219.78999999999996</v>
      </c>
      <c r="J90" s="88">
        <v>300.23</v>
      </c>
      <c r="K90" s="88">
        <v>0.96</v>
      </c>
      <c r="L90" s="88">
        <v>3.84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96.25</v>
      </c>
      <c r="X90">
        <v>13.17</v>
      </c>
      <c r="Y90">
        <v>8.15</v>
      </c>
      <c r="Z90">
        <v>28.54</v>
      </c>
      <c r="AA90">
        <v>0.96</v>
      </c>
      <c r="AB90">
        <v>16.36</v>
      </c>
      <c r="AC90">
        <v>0</v>
      </c>
      <c r="AD90">
        <v>17.32</v>
      </c>
      <c r="AE90">
        <v>0</v>
      </c>
      <c r="AF90">
        <v>185.28</v>
      </c>
      <c r="AG90">
        <v>0</v>
      </c>
      <c r="AH90">
        <v>0</v>
      </c>
      <c r="AI90">
        <v>66.17</v>
      </c>
      <c r="AJ90">
        <v>0</v>
      </c>
      <c r="AK90">
        <v>0.87</v>
      </c>
      <c r="AL90">
        <v>96.25</v>
      </c>
      <c r="AM90">
        <v>58.71</v>
      </c>
      <c r="AN90">
        <v>14.44</v>
      </c>
      <c r="AO90">
        <v>14.44</v>
      </c>
      <c r="AP90">
        <v>45.48</v>
      </c>
      <c r="AQ90">
        <v>21.72</v>
      </c>
      <c r="AR90">
        <v>68.39</v>
      </c>
      <c r="AS90">
        <v>0</v>
      </c>
      <c r="AT90">
        <v>190.2</v>
      </c>
      <c r="AU90">
        <v>1.92</v>
      </c>
      <c r="AV90">
        <v>1.92</v>
      </c>
      <c r="AW90">
        <v>90.48</v>
      </c>
      <c r="AX90">
        <v>0</v>
      </c>
      <c r="AY90">
        <v>0</v>
      </c>
      <c r="AZ90">
        <v>0.91</v>
      </c>
      <c r="BA90">
        <v>0.39</v>
      </c>
      <c r="BB90">
        <v>0.52</v>
      </c>
      <c r="BC90">
        <v>0.93</v>
      </c>
      <c r="BD90">
        <v>0.95</v>
      </c>
      <c r="BE90">
        <v>1.01</v>
      </c>
      <c r="BF90">
        <v>0.91</v>
      </c>
      <c r="BG90">
        <v>0.61</v>
      </c>
      <c r="BH90">
        <v>0.61</v>
      </c>
      <c r="BI90">
        <v>1.35</v>
      </c>
      <c r="BJ90">
        <v>0.77</v>
      </c>
      <c r="BK90">
        <v>0.48</v>
      </c>
      <c r="BL90">
        <v>2.89</v>
      </c>
      <c r="BM90">
        <v>0.67</v>
      </c>
      <c r="BN90">
        <v>0.57999999999999996</v>
      </c>
      <c r="BO90">
        <v>0</v>
      </c>
      <c r="BP90">
        <v>25.93</v>
      </c>
      <c r="BQ90">
        <v>67.38</v>
      </c>
      <c r="BR90">
        <v>144.38</v>
      </c>
      <c r="BS90">
        <v>0</v>
      </c>
      <c r="BT90">
        <v>0</v>
      </c>
    </row>
    <row r="91" spans="7:72">
      <c r="G91" t="s">
        <v>133</v>
      </c>
      <c r="H91" s="115">
        <v>924.55</v>
      </c>
      <c r="I91" s="88">
        <v>274.16999999999996</v>
      </c>
      <c r="J91" s="88">
        <v>300.23</v>
      </c>
      <c r="K91" s="88">
        <v>0.96</v>
      </c>
      <c r="L91" s="88">
        <v>3.84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96.25</v>
      </c>
      <c r="X91">
        <v>13.17</v>
      </c>
      <c r="Y91">
        <v>6.11</v>
      </c>
      <c r="Z91">
        <v>28.54</v>
      </c>
      <c r="AA91">
        <v>0.96</v>
      </c>
      <c r="AB91">
        <v>16.36</v>
      </c>
      <c r="AC91">
        <v>0</v>
      </c>
      <c r="AD91">
        <v>17.32</v>
      </c>
      <c r="AE91">
        <v>69.3</v>
      </c>
      <c r="AF91">
        <v>185.28</v>
      </c>
      <c r="AG91">
        <v>93.84</v>
      </c>
      <c r="AH91">
        <v>31.28</v>
      </c>
      <c r="AI91">
        <v>66.17</v>
      </c>
      <c r="AJ91">
        <v>23.1</v>
      </c>
      <c r="AK91">
        <v>0.85</v>
      </c>
      <c r="AL91">
        <v>96.25</v>
      </c>
      <c r="AM91">
        <v>58.71</v>
      </c>
      <c r="AN91">
        <v>14.44</v>
      </c>
      <c r="AO91">
        <v>14.44</v>
      </c>
      <c r="AP91">
        <v>45.48</v>
      </c>
      <c r="AQ91">
        <v>21.72</v>
      </c>
      <c r="AR91">
        <v>68.39</v>
      </c>
      <c r="AS91">
        <v>0</v>
      </c>
      <c r="AT91">
        <v>190.2</v>
      </c>
      <c r="AU91">
        <v>1.92</v>
      </c>
      <c r="AV91">
        <v>1.92</v>
      </c>
      <c r="AW91">
        <v>90.48</v>
      </c>
      <c r="AX91">
        <v>0</v>
      </c>
      <c r="AY91">
        <v>0</v>
      </c>
      <c r="AZ91">
        <v>0.91</v>
      </c>
      <c r="BA91">
        <v>0.39</v>
      </c>
      <c r="BB91">
        <v>0.52</v>
      </c>
      <c r="BC91">
        <v>0.93</v>
      </c>
      <c r="BD91">
        <v>0.95</v>
      </c>
      <c r="BE91">
        <v>1.01</v>
      </c>
      <c r="BF91">
        <v>0.91</v>
      </c>
      <c r="BG91">
        <v>0.61</v>
      </c>
      <c r="BH91">
        <v>0.61</v>
      </c>
      <c r="BI91">
        <v>1.35</v>
      </c>
      <c r="BJ91">
        <v>0.77</v>
      </c>
      <c r="BK91">
        <v>0.48</v>
      </c>
      <c r="BL91">
        <v>2.89</v>
      </c>
      <c r="BM91">
        <v>0.67</v>
      </c>
      <c r="BN91">
        <v>0.57999999999999996</v>
      </c>
      <c r="BO91">
        <v>0</v>
      </c>
      <c r="BP91">
        <v>25.93</v>
      </c>
      <c r="BQ91">
        <v>67.38</v>
      </c>
      <c r="BR91">
        <v>144.38</v>
      </c>
      <c r="BS91">
        <v>0</v>
      </c>
      <c r="BT91">
        <v>0</v>
      </c>
    </row>
    <row r="92" spans="7:72">
      <c r="G92" t="s">
        <v>134</v>
      </c>
      <c r="H92" s="115">
        <v>924.55</v>
      </c>
      <c r="I92" s="88">
        <v>274.16999999999996</v>
      </c>
      <c r="J92" s="88">
        <v>300.23</v>
      </c>
      <c r="K92" s="88">
        <v>0.96</v>
      </c>
      <c r="L92" s="88">
        <v>3.84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96.25</v>
      </c>
      <c r="X92">
        <v>13.17</v>
      </c>
      <c r="Y92">
        <v>6.11</v>
      </c>
      <c r="Z92">
        <v>28.54</v>
      </c>
      <c r="AA92">
        <v>0.96</v>
      </c>
      <c r="AB92">
        <v>16.36</v>
      </c>
      <c r="AC92">
        <v>0</v>
      </c>
      <c r="AD92">
        <v>17.32</v>
      </c>
      <c r="AE92">
        <v>69.3</v>
      </c>
      <c r="AF92">
        <v>185.28</v>
      </c>
      <c r="AG92">
        <v>93.84</v>
      </c>
      <c r="AH92">
        <v>31.28</v>
      </c>
      <c r="AI92">
        <v>66.17</v>
      </c>
      <c r="AJ92">
        <v>23.1</v>
      </c>
      <c r="AK92">
        <v>0.85</v>
      </c>
      <c r="AL92">
        <v>96.25</v>
      </c>
      <c r="AM92">
        <v>58.71</v>
      </c>
      <c r="AN92">
        <v>14.44</v>
      </c>
      <c r="AO92">
        <v>14.44</v>
      </c>
      <c r="AP92">
        <v>45.48</v>
      </c>
      <c r="AQ92">
        <v>21.72</v>
      </c>
      <c r="AR92">
        <v>68.39</v>
      </c>
      <c r="AS92">
        <v>0</v>
      </c>
      <c r="AT92">
        <v>190.2</v>
      </c>
      <c r="AU92">
        <v>1.92</v>
      </c>
      <c r="AV92">
        <v>1.92</v>
      </c>
      <c r="AW92">
        <v>90.48</v>
      </c>
      <c r="AX92">
        <v>0</v>
      </c>
      <c r="AY92">
        <v>0</v>
      </c>
      <c r="AZ92">
        <v>0.91</v>
      </c>
      <c r="BA92">
        <v>0.39</v>
      </c>
      <c r="BB92">
        <v>0.52</v>
      </c>
      <c r="BC92">
        <v>0.93</v>
      </c>
      <c r="BD92">
        <v>0.95</v>
      </c>
      <c r="BE92">
        <v>1.01</v>
      </c>
      <c r="BF92">
        <v>0.91</v>
      </c>
      <c r="BG92">
        <v>0.61</v>
      </c>
      <c r="BH92">
        <v>0.61</v>
      </c>
      <c r="BI92">
        <v>1.35</v>
      </c>
      <c r="BJ92">
        <v>0.77</v>
      </c>
      <c r="BK92">
        <v>0.48</v>
      </c>
      <c r="BL92">
        <v>2.89</v>
      </c>
      <c r="BM92">
        <v>0.67</v>
      </c>
      <c r="BN92">
        <v>0.57999999999999996</v>
      </c>
      <c r="BO92">
        <v>0</v>
      </c>
      <c r="BP92">
        <v>25.93</v>
      </c>
      <c r="BQ92">
        <v>67.38</v>
      </c>
      <c r="BR92">
        <v>144.38</v>
      </c>
      <c r="BS92">
        <v>0</v>
      </c>
      <c r="BT92">
        <v>0</v>
      </c>
    </row>
    <row r="93" spans="7:72">
      <c r="G93" t="s">
        <v>135</v>
      </c>
      <c r="H93" s="115">
        <v>924.55</v>
      </c>
      <c r="I93" s="88">
        <v>274.16999999999996</v>
      </c>
      <c r="J93" s="88">
        <v>300.23</v>
      </c>
      <c r="K93" s="88">
        <v>0.96</v>
      </c>
      <c r="L93" s="88">
        <v>3.84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96.25</v>
      </c>
      <c r="X93">
        <v>13.17</v>
      </c>
      <c r="Y93">
        <v>6.11</v>
      </c>
      <c r="Z93">
        <v>28.54</v>
      </c>
      <c r="AA93">
        <v>0.96</v>
      </c>
      <c r="AB93">
        <v>16.36</v>
      </c>
      <c r="AC93">
        <v>0</v>
      </c>
      <c r="AD93">
        <v>17.32</v>
      </c>
      <c r="AE93">
        <v>69.3</v>
      </c>
      <c r="AF93">
        <v>185.28</v>
      </c>
      <c r="AG93">
        <v>93.84</v>
      </c>
      <c r="AH93">
        <v>31.28</v>
      </c>
      <c r="AI93">
        <v>66.17</v>
      </c>
      <c r="AJ93">
        <v>23.1</v>
      </c>
      <c r="AK93">
        <v>0.85</v>
      </c>
      <c r="AL93">
        <v>96.25</v>
      </c>
      <c r="AM93">
        <v>58.71</v>
      </c>
      <c r="AN93">
        <v>14.44</v>
      </c>
      <c r="AO93">
        <v>14.44</v>
      </c>
      <c r="AP93">
        <v>45.48</v>
      </c>
      <c r="AQ93">
        <v>21.72</v>
      </c>
      <c r="AR93">
        <v>68.39</v>
      </c>
      <c r="AS93">
        <v>0</v>
      </c>
      <c r="AT93">
        <v>190.2</v>
      </c>
      <c r="AU93">
        <v>1.92</v>
      </c>
      <c r="AV93">
        <v>1.92</v>
      </c>
      <c r="AW93">
        <v>90.48</v>
      </c>
      <c r="AX93">
        <v>0</v>
      </c>
      <c r="AY93">
        <v>0</v>
      </c>
      <c r="AZ93">
        <v>0.91</v>
      </c>
      <c r="BA93">
        <v>0.39</v>
      </c>
      <c r="BB93">
        <v>0.52</v>
      </c>
      <c r="BC93">
        <v>0.93</v>
      </c>
      <c r="BD93">
        <v>0.95</v>
      </c>
      <c r="BE93">
        <v>1.01</v>
      </c>
      <c r="BF93">
        <v>0.91</v>
      </c>
      <c r="BG93">
        <v>0.61</v>
      </c>
      <c r="BH93">
        <v>0.61</v>
      </c>
      <c r="BI93">
        <v>1.35</v>
      </c>
      <c r="BJ93">
        <v>0.77</v>
      </c>
      <c r="BK93">
        <v>0.48</v>
      </c>
      <c r="BL93">
        <v>2.89</v>
      </c>
      <c r="BM93">
        <v>0.67</v>
      </c>
      <c r="BN93">
        <v>0.57999999999999996</v>
      </c>
      <c r="BO93">
        <v>0</v>
      </c>
      <c r="BP93">
        <v>25.93</v>
      </c>
      <c r="BQ93">
        <v>67.38</v>
      </c>
      <c r="BR93">
        <v>144.38</v>
      </c>
      <c r="BS93">
        <v>0</v>
      </c>
      <c r="BT93">
        <v>0</v>
      </c>
    </row>
    <row r="94" spans="7:72">
      <c r="G94" t="s">
        <v>136</v>
      </c>
      <c r="H94" s="115">
        <v>924.55</v>
      </c>
      <c r="I94" s="88">
        <v>274.16999999999996</v>
      </c>
      <c r="J94" s="88">
        <v>300.23</v>
      </c>
      <c r="K94" s="88">
        <v>0.96</v>
      </c>
      <c r="L94" s="88">
        <v>3.84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96.25</v>
      </c>
      <c r="X94">
        <v>13.17</v>
      </c>
      <c r="Y94">
        <v>6.11</v>
      </c>
      <c r="Z94">
        <v>28.54</v>
      </c>
      <c r="AA94">
        <v>0.96</v>
      </c>
      <c r="AB94">
        <v>16.36</v>
      </c>
      <c r="AC94">
        <v>0</v>
      </c>
      <c r="AD94">
        <v>17.32</v>
      </c>
      <c r="AE94">
        <v>69.3</v>
      </c>
      <c r="AF94">
        <v>185.28</v>
      </c>
      <c r="AG94">
        <v>93.84</v>
      </c>
      <c r="AH94">
        <v>31.28</v>
      </c>
      <c r="AI94">
        <v>66.17</v>
      </c>
      <c r="AJ94">
        <v>23.1</v>
      </c>
      <c r="AK94">
        <v>0.85</v>
      </c>
      <c r="AL94">
        <v>96.25</v>
      </c>
      <c r="AM94">
        <v>58.71</v>
      </c>
      <c r="AN94">
        <v>14.44</v>
      </c>
      <c r="AO94">
        <v>14.44</v>
      </c>
      <c r="AP94">
        <v>45.48</v>
      </c>
      <c r="AQ94">
        <v>21.72</v>
      </c>
      <c r="AR94">
        <v>68.39</v>
      </c>
      <c r="AS94">
        <v>0</v>
      </c>
      <c r="AT94">
        <v>190.2</v>
      </c>
      <c r="AU94">
        <v>1.92</v>
      </c>
      <c r="AV94">
        <v>1.92</v>
      </c>
      <c r="AW94">
        <v>90.48</v>
      </c>
      <c r="AX94">
        <v>0</v>
      </c>
      <c r="AY94">
        <v>0</v>
      </c>
      <c r="AZ94">
        <v>0.91</v>
      </c>
      <c r="BA94">
        <v>0.39</v>
      </c>
      <c r="BB94">
        <v>0.52</v>
      </c>
      <c r="BC94">
        <v>0.93</v>
      </c>
      <c r="BD94">
        <v>0.95</v>
      </c>
      <c r="BE94">
        <v>1.01</v>
      </c>
      <c r="BF94">
        <v>0.91</v>
      </c>
      <c r="BG94">
        <v>0.61</v>
      </c>
      <c r="BH94">
        <v>0.61</v>
      </c>
      <c r="BI94">
        <v>1.35</v>
      </c>
      <c r="BJ94">
        <v>0.77</v>
      </c>
      <c r="BK94">
        <v>0.48</v>
      </c>
      <c r="BL94">
        <v>2.89</v>
      </c>
      <c r="BM94">
        <v>0.67</v>
      </c>
      <c r="BN94">
        <v>0.57999999999999996</v>
      </c>
      <c r="BO94">
        <v>0</v>
      </c>
      <c r="BP94">
        <v>25.93</v>
      </c>
      <c r="BQ94">
        <v>67.38</v>
      </c>
      <c r="BR94">
        <v>144.38</v>
      </c>
      <c r="BS94">
        <v>0</v>
      </c>
      <c r="BT94">
        <v>0</v>
      </c>
    </row>
    <row r="95" spans="7:72">
      <c r="G95" t="s">
        <v>137</v>
      </c>
      <c r="H95" s="115">
        <v>924.49999999999989</v>
      </c>
      <c r="I95" s="88">
        <v>274.14</v>
      </c>
      <c r="J95" s="88">
        <v>300.23</v>
      </c>
      <c r="K95" s="88">
        <v>0.96</v>
      </c>
      <c r="L95" s="88">
        <v>3.84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96.25</v>
      </c>
      <c r="X95">
        <v>13.17</v>
      </c>
      <c r="Y95">
        <v>6.11</v>
      </c>
      <c r="Z95">
        <v>28.54</v>
      </c>
      <c r="AA95">
        <v>0.96</v>
      </c>
      <c r="AB95">
        <v>16.36</v>
      </c>
      <c r="AC95">
        <v>0</v>
      </c>
      <c r="AD95">
        <v>17.32</v>
      </c>
      <c r="AE95">
        <v>69.3</v>
      </c>
      <c r="AF95">
        <v>185.28</v>
      </c>
      <c r="AG95">
        <v>93.84</v>
      </c>
      <c r="AH95">
        <v>31.28</v>
      </c>
      <c r="AI95">
        <v>66.17</v>
      </c>
      <c r="AJ95">
        <v>23.1</v>
      </c>
      <c r="AK95">
        <v>0.8</v>
      </c>
      <c r="AL95">
        <v>96.25</v>
      </c>
      <c r="AM95">
        <v>58.71</v>
      </c>
      <c r="AN95">
        <v>14.44</v>
      </c>
      <c r="AO95">
        <v>14.44</v>
      </c>
      <c r="AP95">
        <v>45.48</v>
      </c>
      <c r="AQ95">
        <v>21.72</v>
      </c>
      <c r="AR95">
        <v>68.39</v>
      </c>
      <c r="AS95">
        <v>0</v>
      </c>
      <c r="AT95">
        <v>190.2</v>
      </c>
      <c r="AU95">
        <v>1.92</v>
      </c>
      <c r="AV95">
        <v>1.92</v>
      </c>
      <c r="AW95">
        <v>90.48</v>
      </c>
      <c r="AX95">
        <v>0</v>
      </c>
      <c r="AY95">
        <v>0</v>
      </c>
      <c r="AZ95">
        <v>0.91</v>
      </c>
      <c r="BA95">
        <v>0.39</v>
      </c>
      <c r="BB95">
        <v>0.52</v>
      </c>
      <c r="BC95">
        <v>0.93</v>
      </c>
      <c r="BD95">
        <v>0.92</v>
      </c>
      <c r="BE95">
        <v>1.01</v>
      </c>
      <c r="BF95">
        <v>0.91</v>
      </c>
      <c r="BG95">
        <v>0.61</v>
      </c>
      <c r="BH95">
        <v>0.61</v>
      </c>
      <c r="BI95">
        <v>1.35</v>
      </c>
      <c r="BJ95">
        <v>0.77</v>
      </c>
      <c r="BK95">
        <v>0.48</v>
      </c>
      <c r="BL95">
        <v>2.89</v>
      </c>
      <c r="BM95">
        <v>0.67</v>
      </c>
      <c r="BN95">
        <v>0.57999999999999996</v>
      </c>
      <c r="BO95">
        <v>0</v>
      </c>
      <c r="BP95">
        <v>25.93</v>
      </c>
      <c r="BQ95">
        <v>67.38</v>
      </c>
      <c r="BR95">
        <v>144.38</v>
      </c>
      <c r="BS95">
        <v>0</v>
      </c>
      <c r="BT95">
        <v>0</v>
      </c>
    </row>
    <row r="96" spans="7:72">
      <c r="G96" t="s">
        <v>138</v>
      </c>
      <c r="H96" s="115">
        <v>924.49999999999989</v>
      </c>
      <c r="I96" s="88">
        <v>274.14</v>
      </c>
      <c r="J96" s="88">
        <v>300.23</v>
      </c>
      <c r="K96" s="88">
        <v>0.96</v>
      </c>
      <c r="L96" s="88">
        <v>3.84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96.25</v>
      </c>
      <c r="X96">
        <v>13.17</v>
      </c>
      <c r="Y96">
        <v>6.11</v>
      </c>
      <c r="Z96">
        <v>28.54</v>
      </c>
      <c r="AA96">
        <v>0.96</v>
      </c>
      <c r="AB96">
        <v>16.36</v>
      </c>
      <c r="AC96">
        <v>0</v>
      </c>
      <c r="AD96">
        <v>17.32</v>
      </c>
      <c r="AE96">
        <v>69.3</v>
      </c>
      <c r="AF96">
        <v>185.28</v>
      </c>
      <c r="AG96">
        <v>93.84</v>
      </c>
      <c r="AH96">
        <v>31.28</v>
      </c>
      <c r="AI96">
        <v>66.17</v>
      </c>
      <c r="AJ96">
        <v>23.1</v>
      </c>
      <c r="AK96">
        <v>0.8</v>
      </c>
      <c r="AL96">
        <v>96.25</v>
      </c>
      <c r="AM96">
        <v>58.71</v>
      </c>
      <c r="AN96">
        <v>14.44</v>
      </c>
      <c r="AO96">
        <v>14.44</v>
      </c>
      <c r="AP96">
        <v>45.48</v>
      </c>
      <c r="AQ96">
        <v>21.72</v>
      </c>
      <c r="AR96">
        <v>68.39</v>
      </c>
      <c r="AS96">
        <v>0</v>
      </c>
      <c r="AT96">
        <v>190.2</v>
      </c>
      <c r="AU96">
        <v>1.92</v>
      </c>
      <c r="AV96">
        <v>1.92</v>
      </c>
      <c r="AW96">
        <v>90.48</v>
      </c>
      <c r="AX96">
        <v>0</v>
      </c>
      <c r="AY96">
        <v>0</v>
      </c>
      <c r="AZ96">
        <v>0.91</v>
      </c>
      <c r="BA96">
        <v>0.39</v>
      </c>
      <c r="BB96">
        <v>0.52</v>
      </c>
      <c r="BC96">
        <v>0.93</v>
      </c>
      <c r="BD96">
        <v>0.92</v>
      </c>
      <c r="BE96">
        <v>1.01</v>
      </c>
      <c r="BF96">
        <v>0.91</v>
      </c>
      <c r="BG96">
        <v>0.61</v>
      </c>
      <c r="BH96">
        <v>0.61</v>
      </c>
      <c r="BI96">
        <v>1.35</v>
      </c>
      <c r="BJ96">
        <v>0.77</v>
      </c>
      <c r="BK96">
        <v>0.48</v>
      </c>
      <c r="BL96">
        <v>2.89</v>
      </c>
      <c r="BM96">
        <v>0.67</v>
      </c>
      <c r="BN96">
        <v>0.57999999999999996</v>
      </c>
      <c r="BO96">
        <v>0</v>
      </c>
      <c r="BP96">
        <v>25.93</v>
      </c>
      <c r="BQ96">
        <v>67.38</v>
      </c>
      <c r="BR96">
        <v>144.38</v>
      </c>
      <c r="BS96">
        <v>0</v>
      </c>
      <c r="BT96">
        <v>0</v>
      </c>
    </row>
    <row r="97" spans="1:133">
      <c r="G97" t="s">
        <v>139</v>
      </c>
      <c r="H97" s="115">
        <v>924.49999999999989</v>
      </c>
      <c r="I97" s="88">
        <v>274.14</v>
      </c>
      <c r="J97" s="88">
        <v>300.23</v>
      </c>
      <c r="K97" s="88">
        <v>0.96</v>
      </c>
      <c r="L97" s="88">
        <v>3.84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96.25</v>
      </c>
      <c r="X97">
        <v>13.17</v>
      </c>
      <c r="Y97">
        <v>6.11</v>
      </c>
      <c r="Z97">
        <v>28.54</v>
      </c>
      <c r="AA97">
        <v>0.96</v>
      </c>
      <c r="AB97">
        <v>16.36</v>
      </c>
      <c r="AC97">
        <v>0</v>
      </c>
      <c r="AD97">
        <v>17.32</v>
      </c>
      <c r="AE97">
        <v>69.3</v>
      </c>
      <c r="AF97">
        <v>185.28</v>
      </c>
      <c r="AG97">
        <v>93.84</v>
      </c>
      <c r="AH97">
        <v>31.28</v>
      </c>
      <c r="AI97">
        <v>66.17</v>
      </c>
      <c r="AJ97">
        <v>23.1</v>
      </c>
      <c r="AK97">
        <v>0.8</v>
      </c>
      <c r="AL97">
        <v>96.25</v>
      </c>
      <c r="AM97">
        <v>58.71</v>
      </c>
      <c r="AN97">
        <v>14.44</v>
      </c>
      <c r="AO97">
        <v>14.44</v>
      </c>
      <c r="AP97">
        <v>45.48</v>
      </c>
      <c r="AQ97">
        <v>21.72</v>
      </c>
      <c r="AR97">
        <v>68.39</v>
      </c>
      <c r="AS97">
        <v>0</v>
      </c>
      <c r="AT97">
        <v>190.2</v>
      </c>
      <c r="AU97">
        <v>1.92</v>
      </c>
      <c r="AV97">
        <v>1.92</v>
      </c>
      <c r="AW97">
        <v>90.48</v>
      </c>
      <c r="AX97">
        <v>0</v>
      </c>
      <c r="AY97">
        <v>0</v>
      </c>
      <c r="AZ97">
        <v>0.91</v>
      </c>
      <c r="BA97">
        <v>0.39</v>
      </c>
      <c r="BB97">
        <v>0.52</v>
      </c>
      <c r="BC97">
        <v>0.93</v>
      </c>
      <c r="BD97">
        <v>0.92</v>
      </c>
      <c r="BE97">
        <v>1.01</v>
      </c>
      <c r="BF97">
        <v>0.91</v>
      </c>
      <c r="BG97">
        <v>0.61</v>
      </c>
      <c r="BH97">
        <v>0.61</v>
      </c>
      <c r="BI97">
        <v>1.35</v>
      </c>
      <c r="BJ97">
        <v>0.77</v>
      </c>
      <c r="BK97">
        <v>0.48</v>
      </c>
      <c r="BL97">
        <v>2.89</v>
      </c>
      <c r="BM97">
        <v>0.67</v>
      </c>
      <c r="BN97">
        <v>0.57999999999999996</v>
      </c>
      <c r="BO97">
        <v>0</v>
      </c>
      <c r="BP97">
        <v>25.93</v>
      </c>
      <c r="BQ97">
        <v>67.38</v>
      </c>
      <c r="BR97">
        <v>144.38</v>
      </c>
      <c r="BS97">
        <v>0</v>
      </c>
      <c r="BT97">
        <v>0</v>
      </c>
    </row>
    <row r="98" spans="1:133">
      <c r="G98" t="s">
        <v>140</v>
      </c>
      <c r="H98" s="115">
        <v>924.49999999999989</v>
      </c>
      <c r="I98" s="88">
        <v>274.05</v>
      </c>
      <c r="J98" s="88">
        <v>300.23</v>
      </c>
      <c r="K98" s="88">
        <v>0.96</v>
      </c>
      <c r="L98" s="88">
        <v>3.84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96.25</v>
      </c>
      <c r="X98">
        <v>13.17</v>
      </c>
      <c r="Y98">
        <v>6.11</v>
      </c>
      <c r="Z98">
        <v>28.54</v>
      </c>
      <c r="AA98">
        <v>0.96</v>
      </c>
      <c r="AB98">
        <v>16.27</v>
      </c>
      <c r="AC98">
        <v>0</v>
      </c>
      <c r="AD98">
        <v>17.32</v>
      </c>
      <c r="AE98">
        <v>69.3</v>
      </c>
      <c r="AF98">
        <v>185.28</v>
      </c>
      <c r="AG98">
        <v>93.84</v>
      </c>
      <c r="AH98">
        <v>31.28</v>
      </c>
      <c r="AI98">
        <v>66.17</v>
      </c>
      <c r="AJ98">
        <v>23.1</v>
      </c>
      <c r="AK98">
        <v>0.8</v>
      </c>
      <c r="AL98">
        <v>96.25</v>
      </c>
      <c r="AM98">
        <v>58.71</v>
      </c>
      <c r="AN98">
        <v>14.44</v>
      </c>
      <c r="AO98">
        <v>14.44</v>
      </c>
      <c r="AP98">
        <v>45.48</v>
      </c>
      <c r="AQ98">
        <v>21.72</v>
      </c>
      <c r="AR98">
        <v>68.39</v>
      </c>
      <c r="AS98">
        <v>0</v>
      </c>
      <c r="AT98">
        <v>190.2</v>
      </c>
      <c r="AU98">
        <v>1.92</v>
      </c>
      <c r="AV98">
        <v>1.92</v>
      </c>
      <c r="AW98">
        <v>90.48</v>
      </c>
      <c r="AX98">
        <v>0</v>
      </c>
      <c r="AY98">
        <v>0</v>
      </c>
      <c r="AZ98">
        <v>0.91</v>
      </c>
      <c r="BA98">
        <v>0.39</v>
      </c>
      <c r="BB98">
        <v>0.52</v>
      </c>
      <c r="BC98">
        <v>0.93</v>
      </c>
      <c r="BD98">
        <v>0.92</v>
      </c>
      <c r="BE98">
        <v>1.01</v>
      </c>
      <c r="BF98">
        <v>0.91</v>
      </c>
      <c r="BG98">
        <v>0.61</v>
      </c>
      <c r="BH98">
        <v>0.61</v>
      </c>
      <c r="BI98">
        <v>1.35</v>
      </c>
      <c r="BJ98">
        <v>0.77</v>
      </c>
      <c r="BK98">
        <v>0.48</v>
      </c>
      <c r="BL98">
        <v>2.89</v>
      </c>
      <c r="BM98">
        <v>0.67</v>
      </c>
      <c r="BN98">
        <v>0.57999999999999996</v>
      </c>
      <c r="BO98">
        <v>0</v>
      </c>
      <c r="BP98">
        <v>25.93</v>
      </c>
      <c r="BQ98">
        <v>67.38</v>
      </c>
      <c r="BR98">
        <v>144.38</v>
      </c>
      <c r="BS98">
        <v>0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17.2572425</v>
      </c>
      <c r="I99" s="111">
        <f t="shared" ref="I99:BU99" si="1">SUM(I3:I98)/4000</f>
        <v>5.4906075000000012</v>
      </c>
      <c r="J99" s="111">
        <f t="shared" si="1"/>
        <v>7.197239999999991</v>
      </c>
      <c r="K99" s="111">
        <f t="shared" si="1"/>
        <v>0.45612000000000003</v>
      </c>
      <c r="L99" s="111">
        <f t="shared" si="1"/>
        <v>0.10949999999999975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2.31</v>
      </c>
      <c r="X99">
        <f t="shared" si="1"/>
        <v>0.30779999999999996</v>
      </c>
      <c r="Y99">
        <f t="shared" si="1"/>
        <v>0.14765999999999999</v>
      </c>
      <c r="Z99">
        <f t="shared" si="1"/>
        <v>0.68495999999999935</v>
      </c>
      <c r="AA99">
        <f t="shared" si="1"/>
        <v>2.3039999999999967E-2</v>
      </c>
      <c r="AB99">
        <f t="shared" si="1"/>
        <v>0.3926174999999994</v>
      </c>
      <c r="AC99">
        <f t="shared" si="1"/>
        <v>0.4909600000000009</v>
      </c>
      <c r="AD99">
        <f t="shared" si="1"/>
        <v>0.41567999999999977</v>
      </c>
      <c r="AE99">
        <f t="shared" si="1"/>
        <v>0.55439999999999989</v>
      </c>
      <c r="AF99">
        <f t="shared" si="1"/>
        <v>4.4467200000000036</v>
      </c>
      <c r="AG99">
        <f t="shared" si="1"/>
        <v>0.75072000000000028</v>
      </c>
      <c r="AH99">
        <f t="shared" si="1"/>
        <v>0.25023999999999985</v>
      </c>
      <c r="AI99">
        <f t="shared" si="1"/>
        <v>1.5880800000000013</v>
      </c>
      <c r="AJ99">
        <f t="shared" si="1"/>
        <v>0.1848000000000001</v>
      </c>
      <c r="AK99">
        <f t="shared" si="1"/>
        <v>1.9260000000000003E-2</v>
      </c>
      <c r="AL99">
        <f t="shared" si="1"/>
        <v>2.31</v>
      </c>
      <c r="AM99">
        <f t="shared" si="1"/>
        <v>0.71031000000000044</v>
      </c>
      <c r="AN99">
        <f t="shared" si="1"/>
        <v>0.12996000000000002</v>
      </c>
      <c r="AO99">
        <f t="shared" si="1"/>
        <v>0.34656000000000081</v>
      </c>
      <c r="AP99">
        <f t="shared" si="1"/>
        <v>1.0915199999999998</v>
      </c>
      <c r="AQ99">
        <f t="shared" si="1"/>
        <v>0.52128000000000041</v>
      </c>
      <c r="AR99">
        <f t="shared" si="1"/>
        <v>1.3312199999999996</v>
      </c>
      <c r="AS99">
        <f t="shared" si="1"/>
        <v>0.26277000000000006</v>
      </c>
      <c r="AT99">
        <f t="shared" si="1"/>
        <v>4.564800000000008</v>
      </c>
      <c r="AU99">
        <f t="shared" si="1"/>
        <v>6.6299999999999859E-2</v>
      </c>
      <c r="AV99">
        <f t="shared" si="1"/>
        <v>4.3199999999999947E-2</v>
      </c>
      <c r="AW99">
        <f t="shared" si="1"/>
        <v>1.0621699999999998</v>
      </c>
      <c r="AX99">
        <f t="shared" si="1"/>
        <v>0.43307999999999958</v>
      </c>
      <c r="AY99">
        <f t="shared" si="1"/>
        <v>7.4340000000000003E-2</v>
      </c>
      <c r="AZ99">
        <f t="shared" si="1"/>
        <v>2.1719999999999982E-2</v>
      </c>
      <c r="BA99">
        <f t="shared" si="1"/>
        <v>9.3600000000000107E-3</v>
      </c>
      <c r="BB99">
        <f t="shared" si="1"/>
        <v>1.2480000000000022E-2</v>
      </c>
      <c r="BC99">
        <f t="shared" si="1"/>
        <v>2.2320000000000041E-2</v>
      </c>
      <c r="BD99">
        <f t="shared" si="1"/>
        <v>2.2560000000000045E-2</v>
      </c>
      <c r="BE99">
        <f t="shared" si="1"/>
        <v>2.4240000000000029E-2</v>
      </c>
      <c r="BF99">
        <f t="shared" si="1"/>
        <v>2.2080000000000016E-2</v>
      </c>
      <c r="BG99">
        <f t="shared" si="1"/>
        <v>1.463999999999999E-2</v>
      </c>
      <c r="BH99">
        <f t="shared" si="1"/>
        <v>1.3819999999999975E-2</v>
      </c>
      <c r="BI99">
        <f t="shared" si="1"/>
        <v>3.2399999999999943E-2</v>
      </c>
      <c r="BJ99">
        <f t="shared" si="1"/>
        <v>1.8480000000000017E-2</v>
      </c>
      <c r="BK99">
        <f t="shared" si="1"/>
        <v>1.1519999999999983E-2</v>
      </c>
      <c r="BL99">
        <f t="shared" si="1"/>
        <v>6.9359999999999825E-2</v>
      </c>
      <c r="BM99">
        <f t="shared" si="1"/>
        <v>1.6080000000000032E-2</v>
      </c>
      <c r="BN99">
        <f t="shared" si="1"/>
        <v>1.3919999999999972E-2</v>
      </c>
      <c r="BO99">
        <f t="shared" si="1"/>
        <v>7.4340000000000003E-2</v>
      </c>
      <c r="BP99">
        <f t="shared" si="1"/>
        <v>0.62231999999999976</v>
      </c>
      <c r="BQ99">
        <f t="shared" si="1"/>
        <v>1.6171200000000021</v>
      </c>
      <c r="BR99">
        <f t="shared" si="1"/>
        <v>1.3321400000000008</v>
      </c>
      <c r="BS99">
        <f t="shared" si="1"/>
        <v>0.71775249999999979</v>
      </c>
      <c r="BT99">
        <f t="shared" si="1"/>
        <v>0.30761000000000005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2022-08-31T07:30:39Z</dcterms:modified>
</cp:coreProperties>
</file>